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13_ncr:1_{69D6C5CF-ACB0-4C2F-97CE-BC8A88557A04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Zamowienie" sheetId="1" r:id="rId1"/>
    <sheet name="KOD, Kolor Plyta" sheetId="2" r:id="rId2"/>
    <sheet name="KOD, Kolor okl." sheetId="4" r:id="rId3"/>
    <sheet name="grubosc" sheetId="3" state="hidden" r:id="rId4"/>
    <sheet name="Import" sheetId="5" r:id="rId5"/>
  </sheets>
  <definedNames>
    <definedName name="_xlnm._FilterDatabase" localSheetId="2" hidden="1">'KOD, Kolor okl.'!$A$1:$F$830</definedName>
    <definedName name="_xlnm._FilterDatabase" localSheetId="1" hidden="1">'KOD, Kolor Plyta'!$A$1:$C$843</definedName>
    <definedName name="grubplyt">grubosc!$A$2:$A$11</definedName>
    <definedName name="KodKolor">'KOD, Kolor Plyta'!$A$2:$A$167</definedName>
    <definedName name="obrz">grubosc!$I$2:$I$3</definedName>
    <definedName name="ukl">grubosc!$G$2:$G$3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5" l="1"/>
  <c r="G3" i="5"/>
  <c r="H3" i="5"/>
  <c r="I3" i="5"/>
  <c r="F4" i="5"/>
  <c r="G4" i="5"/>
  <c r="H4" i="5"/>
  <c r="I4" i="5"/>
  <c r="F5" i="5"/>
  <c r="G5" i="5"/>
  <c r="H5" i="5"/>
  <c r="I5" i="5"/>
  <c r="F6" i="5"/>
  <c r="G6" i="5"/>
  <c r="H6" i="5"/>
  <c r="I6" i="5"/>
  <c r="F7" i="5"/>
  <c r="G7" i="5"/>
  <c r="H7" i="5"/>
  <c r="I7" i="5"/>
  <c r="F8" i="5"/>
  <c r="G8" i="5"/>
  <c r="H8" i="5"/>
  <c r="I8" i="5"/>
  <c r="F9" i="5"/>
  <c r="G9" i="5"/>
  <c r="H9" i="5"/>
  <c r="I9" i="5"/>
  <c r="F10" i="5"/>
  <c r="G10" i="5"/>
  <c r="H10" i="5"/>
  <c r="I10" i="5"/>
  <c r="F11" i="5"/>
  <c r="G11" i="5"/>
  <c r="H11" i="5"/>
  <c r="I11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8" i="5"/>
  <c r="G18" i="5"/>
  <c r="H18" i="5"/>
  <c r="I18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F27" i="5"/>
  <c r="G27" i="5"/>
  <c r="H27" i="5"/>
  <c r="I27" i="5"/>
  <c r="F28" i="5"/>
  <c r="G28" i="5"/>
  <c r="H28" i="5"/>
  <c r="I28" i="5"/>
  <c r="F29" i="5"/>
  <c r="G29" i="5"/>
  <c r="H29" i="5"/>
  <c r="I29" i="5"/>
  <c r="F30" i="5"/>
  <c r="G30" i="5"/>
  <c r="H30" i="5"/>
  <c r="I30" i="5"/>
  <c r="F31" i="5"/>
  <c r="G31" i="5"/>
  <c r="H31" i="5"/>
  <c r="I31" i="5"/>
  <c r="F32" i="5"/>
  <c r="G32" i="5"/>
  <c r="H32" i="5"/>
  <c r="I32" i="5"/>
  <c r="F33" i="5"/>
  <c r="G33" i="5"/>
  <c r="H33" i="5"/>
  <c r="I33" i="5"/>
  <c r="F34" i="5"/>
  <c r="G34" i="5"/>
  <c r="H34" i="5"/>
  <c r="I34" i="5"/>
  <c r="F35" i="5"/>
  <c r="G35" i="5"/>
  <c r="H35" i="5"/>
  <c r="I35" i="5"/>
  <c r="F36" i="5"/>
  <c r="G36" i="5"/>
  <c r="H36" i="5"/>
  <c r="I36" i="5"/>
  <c r="F37" i="5"/>
  <c r="G37" i="5"/>
  <c r="H37" i="5"/>
  <c r="I37" i="5"/>
  <c r="F38" i="5"/>
  <c r="G38" i="5"/>
  <c r="H38" i="5"/>
  <c r="I38" i="5"/>
  <c r="F39" i="5"/>
  <c r="G39" i="5"/>
  <c r="H39" i="5"/>
  <c r="I39" i="5"/>
  <c r="F40" i="5"/>
  <c r="G40" i="5"/>
  <c r="H40" i="5"/>
  <c r="I40" i="5"/>
  <c r="F41" i="5"/>
  <c r="G41" i="5"/>
  <c r="H41" i="5"/>
  <c r="I41" i="5"/>
  <c r="F42" i="5"/>
  <c r="G42" i="5"/>
  <c r="H42" i="5"/>
  <c r="I42" i="5"/>
  <c r="F43" i="5"/>
  <c r="G43" i="5"/>
  <c r="H43" i="5"/>
  <c r="I43" i="5"/>
  <c r="F44" i="5"/>
  <c r="G44" i="5"/>
  <c r="H44" i="5"/>
  <c r="I44" i="5"/>
  <c r="F45" i="5"/>
  <c r="G45" i="5"/>
  <c r="H45" i="5"/>
  <c r="I45" i="5"/>
  <c r="F46" i="5"/>
  <c r="G46" i="5"/>
  <c r="H46" i="5"/>
  <c r="I46" i="5"/>
  <c r="F47" i="5"/>
  <c r="G47" i="5"/>
  <c r="H47" i="5"/>
  <c r="I47" i="5"/>
  <c r="F48" i="5"/>
  <c r="G48" i="5"/>
  <c r="H48" i="5"/>
  <c r="I48" i="5"/>
  <c r="F49" i="5"/>
  <c r="G49" i="5"/>
  <c r="H49" i="5"/>
  <c r="I49" i="5"/>
  <c r="F50" i="5"/>
  <c r="G50" i="5"/>
  <c r="H50" i="5"/>
  <c r="I50" i="5"/>
  <c r="F51" i="5"/>
  <c r="G51" i="5"/>
  <c r="H51" i="5"/>
  <c r="I51" i="5"/>
  <c r="F52" i="5"/>
  <c r="G52" i="5"/>
  <c r="H52" i="5"/>
  <c r="I52" i="5"/>
  <c r="F53" i="5"/>
  <c r="G53" i="5"/>
  <c r="H53" i="5"/>
  <c r="I53" i="5"/>
  <c r="F54" i="5"/>
  <c r="G54" i="5"/>
  <c r="H54" i="5"/>
  <c r="I54" i="5"/>
  <c r="F55" i="5"/>
  <c r="G55" i="5"/>
  <c r="H55" i="5"/>
  <c r="I55" i="5"/>
  <c r="F56" i="5"/>
  <c r="G56" i="5"/>
  <c r="H56" i="5"/>
  <c r="I56" i="5"/>
  <c r="F57" i="5"/>
  <c r="G57" i="5"/>
  <c r="H57" i="5"/>
  <c r="I57" i="5"/>
  <c r="F58" i="5"/>
  <c r="G58" i="5"/>
  <c r="H58" i="5"/>
  <c r="I58" i="5"/>
  <c r="F59" i="5"/>
  <c r="G59" i="5"/>
  <c r="H59" i="5"/>
  <c r="I59" i="5"/>
  <c r="F60" i="5"/>
  <c r="G60" i="5"/>
  <c r="H60" i="5"/>
  <c r="I60" i="5"/>
  <c r="F61" i="5"/>
  <c r="G61" i="5"/>
  <c r="H61" i="5"/>
  <c r="I61" i="5"/>
  <c r="F62" i="5"/>
  <c r="G62" i="5"/>
  <c r="H62" i="5"/>
  <c r="I62" i="5"/>
  <c r="F63" i="5"/>
  <c r="G63" i="5"/>
  <c r="H63" i="5"/>
  <c r="I63" i="5"/>
  <c r="F64" i="5"/>
  <c r="G64" i="5"/>
  <c r="H64" i="5"/>
  <c r="I64" i="5"/>
  <c r="F65" i="5"/>
  <c r="G65" i="5"/>
  <c r="H65" i="5"/>
  <c r="I65" i="5"/>
  <c r="F66" i="5"/>
  <c r="G66" i="5"/>
  <c r="H66" i="5"/>
  <c r="I66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93" i="5"/>
  <c r="G93" i="5"/>
  <c r="H93" i="5"/>
  <c r="I93" i="5"/>
  <c r="F94" i="5"/>
  <c r="G94" i="5"/>
  <c r="H94" i="5"/>
  <c r="I94" i="5"/>
  <c r="F95" i="5"/>
  <c r="G95" i="5"/>
  <c r="H95" i="5"/>
  <c r="I95" i="5"/>
  <c r="F96" i="5"/>
  <c r="G96" i="5"/>
  <c r="H96" i="5"/>
  <c r="I96" i="5"/>
  <c r="F97" i="5"/>
  <c r="G97" i="5"/>
  <c r="H97" i="5"/>
  <c r="I97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124" i="5"/>
  <c r="G124" i="5"/>
  <c r="H124" i="5"/>
  <c r="I124" i="5"/>
  <c r="F125" i="5"/>
  <c r="G125" i="5"/>
  <c r="H125" i="5"/>
  <c r="I125" i="5"/>
  <c r="F126" i="5"/>
  <c r="G126" i="5"/>
  <c r="H126" i="5"/>
  <c r="I126" i="5"/>
  <c r="F127" i="5"/>
  <c r="G127" i="5"/>
  <c r="H127" i="5"/>
  <c r="I127" i="5"/>
  <c r="F128" i="5"/>
  <c r="G128" i="5"/>
  <c r="H128" i="5"/>
  <c r="I128" i="5"/>
  <c r="F129" i="5"/>
  <c r="G129" i="5"/>
  <c r="H129" i="5"/>
  <c r="I129" i="5"/>
  <c r="F130" i="5"/>
  <c r="G130" i="5"/>
  <c r="H130" i="5"/>
  <c r="I130" i="5"/>
  <c r="F131" i="5"/>
  <c r="G131" i="5"/>
  <c r="H131" i="5"/>
  <c r="I131" i="5"/>
  <c r="F132" i="5"/>
  <c r="G132" i="5"/>
  <c r="H132" i="5"/>
  <c r="I132" i="5"/>
  <c r="F133" i="5"/>
  <c r="G133" i="5"/>
  <c r="H133" i="5"/>
  <c r="I133" i="5"/>
  <c r="F134" i="5"/>
  <c r="G134" i="5"/>
  <c r="H134" i="5"/>
  <c r="I134" i="5"/>
  <c r="F135" i="5"/>
  <c r="G135" i="5"/>
  <c r="H135" i="5"/>
  <c r="I135" i="5"/>
  <c r="F136" i="5"/>
  <c r="G136" i="5"/>
  <c r="H136" i="5"/>
  <c r="I136" i="5"/>
  <c r="F137" i="5"/>
  <c r="G137" i="5"/>
  <c r="H137" i="5"/>
  <c r="I137" i="5"/>
  <c r="F138" i="5"/>
  <c r="G138" i="5"/>
  <c r="H138" i="5"/>
  <c r="I138" i="5"/>
  <c r="F139" i="5"/>
  <c r="G139" i="5"/>
  <c r="H139" i="5"/>
  <c r="I139" i="5"/>
  <c r="F140" i="5"/>
  <c r="G140" i="5"/>
  <c r="H140" i="5"/>
  <c r="I140" i="5"/>
  <c r="F141" i="5"/>
  <c r="G141" i="5"/>
  <c r="H141" i="5"/>
  <c r="I141" i="5"/>
  <c r="F142" i="5"/>
  <c r="G142" i="5"/>
  <c r="H142" i="5"/>
  <c r="I142" i="5"/>
  <c r="F143" i="5"/>
  <c r="G143" i="5"/>
  <c r="H143" i="5"/>
  <c r="I143" i="5"/>
  <c r="F144" i="5"/>
  <c r="G144" i="5"/>
  <c r="H144" i="5"/>
  <c r="I144" i="5"/>
  <c r="F145" i="5"/>
  <c r="G145" i="5"/>
  <c r="H145" i="5"/>
  <c r="I145" i="5"/>
  <c r="F146" i="5"/>
  <c r="G146" i="5"/>
  <c r="H146" i="5"/>
  <c r="I146" i="5"/>
  <c r="F147" i="5"/>
  <c r="G147" i="5"/>
  <c r="H147" i="5"/>
  <c r="I147" i="5"/>
  <c r="F148" i="5"/>
  <c r="G148" i="5"/>
  <c r="H148" i="5"/>
  <c r="I148" i="5"/>
  <c r="F149" i="5"/>
  <c r="G149" i="5"/>
  <c r="H149" i="5"/>
  <c r="I149" i="5"/>
  <c r="F150" i="5"/>
  <c r="G150" i="5"/>
  <c r="H150" i="5"/>
  <c r="I150" i="5"/>
  <c r="F151" i="5"/>
  <c r="G151" i="5"/>
  <c r="H151" i="5"/>
  <c r="I151" i="5"/>
  <c r="F152" i="5"/>
  <c r="G152" i="5"/>
  <c r="H152" i="5"/>
  <c r="I152" i="5"/>
  <c r="F153" i="5"/>
  <c r="G153" i="5"/>
  <c r="H153" i="5"/>
  <c r="I153" i="5"/>
  <c r="F154" i="5"/>
  <c r="G154" i="5"/>
  <c r="H154" i="5"/>
  <c r="I154" i="5"/>
  <c r="F155" i="5"/>
  <c r="G155" i="5"/>
  <c r="H155" i="5"/>
  <c r="I155" i="5"/>
  <c r="F156" i="5"/>
  <c r="G156" i="5"/>
  <c r="H156" i="5"/>
  <c r="I156" i="5"/>
  <c r="F157" i="5"/>
  <c r="G157" i="5"/>
  <c r="H157" i="5"/>
  <c r="I157" i="5"/>
  <c r="F158" i="5"/>
  <c r="G158" i="5"/>
  <c r="H158" i="5"/>
  <c r="I158" i="5"/>
  <c r="F159" i="5"/>
  <c r="G159" i="5"/>
  <c r="H159" i="5"/>
  <c r="I159" i="5"/>
  <c r="F160" i="5"/>
  <c r="G160" i="5"/>
  <c r="H160" i="5"/>
  <c r="I160" i="5"/>
  <c r="F161" i="5"/>
  <c r="G161" i="5"/>
  <c r="H161" i="5"/>
  <c r="I161" i="5"/>
  <c r="F162" i="5"/>
  <c r="G162" i="5"/>
  <c r="H162" i="5"/>
  <c r="I162" i="5"/>
  <c r="F163" i="5"/>
  <c r="G163" i="5"/>
  <c r="H163" i="5"/>
  <c r="I163" i="5"/>
  <c r="F164" i="5"/>
  <c r="G164" i="5"/>
  <c r="H164" i="5"/>
  <c r="I164" i="5"/>
  <c r="F165" i="5"/>
  <c r="G165" i="5"/>
  <c r="H165" i="5"/>
  <c r="I165" i="5"/>
  <c r="F166" i="5"/>
  <c r="G166" i="5"/>
  <c r="H166" i="5"/>
  <c r="I166" i="5"/>
  <c r="F167" i="5"/>
  <c r="G167" i="5"/>
  <c r="H167" i="5"/>
  <c r="I167" i="5"/>
  <c r="F168" i="5"/>
  <c r="G168" i="5"/>
  <c r="H168" i="5"/>
  <c r="I168" i="5"/>
  <c r="F169" i="5"/>
  <c r="G169" i="5"/>
  <c r="H169" i="5"/>
  <c r="I169" i="5"/>
  <c r="F170" i="5"/>
  <c r="G170" i="5"/>
  <c r="H170" i="5"/>
  <c r="I170" i="5"/>
  <c r="F171" i="5"/>
  <c r="G171" i="5"/>
  <c r="H171" i="5"/>
  <c r="I171" i="5"/>
  <c r="F172" i="5"/>
  <c r="G172" i="5"/>
  <c r="H172" i="5"/>
  <c r="I172" i="5"/>
  <c r="F173" i="5"/>
  <c r="G173" i="5"/>
  <c r="H173" i="5"/>
  <c r="I173" i="5"/>
  <c r="F174" i="5"/>
  <c r="G174" i="5"/>
  <c r="H174" i="5"/>
  <c r="I174" i="5"/>
  <c r="F175" i="5"/>
  <c r="G175" i="5"/>
  <c r="H175" i="5"/>
  <c r="I175" i="5"/>
  <c r="F176" i="5"/>
  <c r="G176" i="5"/>
  <c r="H176" i="5"/>
  <c r="I176" i="5"/>
  <c r="F177" i="5"/>
  <c r="G177" i="5"/>
  <c r="H177" i="5"/>
  <c r="I177" i="5"/>
  <c r="F178" i="5"/>
  <c r="G178" i="5"/>
  <c r="H178" i="5"/>
  <c r="I178" i="5"/>
  <c r="F179" i="5"/>
  <c r="G179" i="5"/>
  <c r="H179" i="5"/>
  <c r="I179" i="5"/>
  <c r="F180" i="5"/>
  <c r="G180" i="5"/>
  <c r="H180" i="5"/>
  <c r="I180" i="5"/>
  <c r="F181" i="5"/>
  <c r="G181" i="5"/>
  <c r="H181" i="5"/>
  <c r="I181" i="5"/>
  <c r="F182" i="5"/>
  <c r="G182" i="5"/>
  <c r="H182" i="5"/>
  <c r="I182" i="5"/>
  <c r="F183" i="5"/>
  <c r="G183" i="5"/>
  <c r="H183" i="5"/>
  <c r="I183" i="5"/>
  <c r="F184" i="5"/>
  <c r="G184" i="5"/>
  <c r="H184" i="5"/>
  <c r="I184" i="5"/>
  <c r="F185" i="5"/>
  <c r="G185" i="5"/>
  <c r="H185" i="5"/>
  <c r="I185" i="5"/>
  <c r="F186" i="5"/>
  <c r="G186" i="5"/>
  <c r="H186" i="5"/>
  <c r="I186" i="5"/>
  <c r="F187" i="5"/>
  <c r="G187" i="5"/>
  <c r="H187" i="5"/>
  <c r="I187" i="5"/>
  <c r="F188" i="5"/>
  <c r="G188" i="5"/>
  <c r="H188" i="5"/>
  <c r="I188" i="5"/>
  <c r="F189" i="5"/>
  <c r="G189" i="5"/>
  <c r="H189" i="5"/>
  <c r="I189" i="5"/>
  <c r="F190" i="5"/>
  <c r="G190" i="5"/>
  <c r="H190" i="5"/>
  <c r="I190" i="5"/>
  <c r="F191" i="5"/>
  <c r="G191" i="5"/>
  <c r="H191" i="5"/>
  <c r="I191" i="5"/>
  <c r="F192" i="5"/>
  <c r="G192" i="5"/>
  <c r="H192" i="5"/>
  <c r="I192" i="5"/>
  <c r="F193" i="5"/>
  <c r="G193" i="5"/>
  <c r="H193" i="5"/>
  <c r="I193" i="5"/>
  <c r="F194" i="5"/>
  <c r="G194" i="5"/>
  <c r="H194" i="5"/>
  <c r="I194" i="5"/>
  <c r="F195" i="5"/>
  <c r="G195" i="5"/>
  <c r="H195" i="5"/>
  <c r="I195" i="5"/>
  <c r="F196" i="5"/>
  <c r="G196" i="5"/>
  <c r="H196" i="5"/>
  <c r="I196" i="5"/>
  <c r="I2" i="5"/>
  <c r="H2" i="5"/>
  <c r="G2" i="5"/>
  <c r="F2" i="5"/>
  <c r="B196" i="5"/>
  <c r="C196" i="5"/>
  <c r="D196" i="5"/>
  <c r="E196" i="5"/>
  <c r="J196" i="5"/>
  <c r="K196" i="5"/>
  <c r="B4" i="5"/>
  <c r="C4" i="5"/>
  <c r="D4" i="5"/>
  <c r="E4" i="5"/>
  <c r="J4" i="5"/>
  <c r="K4" i="5"/>
  <c r="B5" i="5"/>
  <c r="J5" i="5" s="1"/>
  <c r="C5" i="5"/>
  <c r="D5" i="5"/>
  <c r="E5" i="5"/>
  <c r="B6" i="5"/>
  <c r="J6" i="5" s="1"/>
  <c r="C6" i="5"/>
  <c r="D6" i="5"/>
  <c r="E6" i="5"/>
  <c r="B7" i="5"/>
  <c r="J7" i="5" s="1"/>
  <c r="C7" i="5"/>
  <c r="D7" i="5"/>
  <c r="E7" i="5"/>
  <c r="B8" i="5"/>
  <c r="J8" i="5" s="1"/>
  <c r="C8" i="5"/>
  <c r="D8" i="5"/>
  <c r="E8" i="5"/>
  <c r="B9" i="5"/>
  <c r="C9" i="5"/>
  <c r="D9" i="5"/>
  <c r="E9" i="5"/>
  <c r="J9" i="5"/>
  <c r="K9" i="5"/>
  <c r="B10" i="5"/>
  <c r="C10" i="5"/>
  <c r="D10" i="5"/>
  <c r="E10" i="5"/>
  <c r="J10" i="5"/>
  <c r="K10" i="5"/>
  <c r="B11" i="5"/>
  <c r="J11" i="5" s="1"/>
  <c r="C11" i="5"/>
  <c r="D11" i="5"/>
  <c r="E11" i="5"/>
  <c r="B12" i="5"/>
  <c r="J12" i="5" s="1"/>
  <c r="C12" i="5"/>
  <c r="D12" i="5"/>
  <c r="E12" i="5"/>
  <c r="B13" i="5"/>
  <c r="K13" i="5" s="1"/>
  <c r="C13" i="5"/>
  <c r="D13" i="5"/>
  <c r="E13" i="5"/>
  <c r="J13" i="5"/>
  <c r="B14" i="5"/>
  <c r="J14" i="5" s="1"/>
  <c r="C14" i="5"/>
  <c r="D14" i="5"/>
  <c r="E14" i="5"/>
  <c r="B15" i="5"/>
  <c r="C15" i="5"/>
  <c r="D15" i="5"/>
  <c r="E15" i="5"/>
  <c r="J15" i="5"/>
  <c r="K15" i="5"/>
  <c r="B16" i="5"/>
  <c r="C16" i="5"/>
  <c r="D16" i="5"/>
  <c r="E16" i="5"/>
  <c r="J16" i="5"/>
  <c r="K16" i="5"/>
  <c r="B17" i="5"/>
  <c r="J17" i="5" s="1"/>
  <c r="C17" i="5"/>
  <c r="D17" i="5"/>
  <c r="E17" i="5"/>
  <c r="B18" i="5"/>
  <c r="J18" i="5" s="1"/>
  <c r="C18" i="5"/>
  <c r="D18" i="5"/>
  <c r="E18" i="5"/>
  <c r="B19" i="5"/>
  <c r="K19" i="5" s="1"/>
  <c r="C19" i="5"/>
  <c r="D19" i="5"/>
  <c r="E19" i="5"/>
  <c r="J19" i="5"/>
  <c r="B20" i="5"/>
  <c r="J20" i="5" s="1"/>
  <c r="C20" i="5"/>
  <c r="D20" i="5"/>
  <c r="E20" i="5"/>
  <c r="B21" i="5"/>
  <c r="C21" i="5"/>
  <c r="D21" i="5"/>
  <c r="E21" i="5"/>
  <c r="J21" i="5"/>
  <c r="K21" i="5"/>
  <c r="B22" i="5"/>
  <c r="C22" i="5"/>
  <c r="D22" i="5"/>
  <c r="E22" i="5"/>
  <c r="J22" i="5"/>
  <c r="K22" i="5"/>
  <c r="B23" i="5"/>
  <c r="J23" i="5" s="1"/>
  <c r="C23" i="5"/>
  <c r="D23" i="5"/>
  <c r="E23" i="5"/>
  <c r="B24" i="5"/>
  <c r="J24" i="5" s="1"/>
  <c r="C24" i="5"/>
  <c r="D24" i="5"/>
  <c r="E24" i="5"/>
  <c r="B25" i="5"/>
  <c r="C25" i="5"/>
  <c r="D25" i="5"/>
  <c r="E25" i="5"/>
  <c r="J25" i="5"/>
  <c r="K25" i="5"/>
  <c r="B26" i="5"/>
  <c r="J26" i="5" s="1"/>
  <c r="C26" i="5"/>
  <c r="D26" i="5"/>
  <c r="E26" i="5"/>
  <c r="B27" i="5"/>
  <c r="C27" i="5"/>
  <c r="D27" i="5"/>
  <c r="E27" i="5"/>
  <c r="J27" i="5"/>
  <c r="K27" i="5"/>
  <c r="B28" i="5"/>
  <c r="C28" i="5"/>
  <c r="D28" i="5"/>
  <c r="E28" i="5"/>
  <c r="J28" i="5"/>
  <c r="K28" i="5"/>
  <c r="B29" i="5"/>
  <c r="J29" i="5" s="1"/>
  <c r="C29" i="5"/>
  <c r="D29" i="5"/>
  <c r="E29" i="5"/>
  <c r="B30" i="5"/>
  <c r="J30" i="5" s="1"/>
  <c r="C30" i="5"/>
  <c r="D30" i="5"/>
  <c r="E30" i="5"/>
  <c r="B31" i="5"/>
  <c r="C31" i="5"/>
  <c r="D31" i="5"/>
  <c r="E31" i="5"/>
  <c r="J31" i="5"/>
  <c r="K31" i="5"/>
  <c r="B32" i="5"/>
  <c r="J32" i="5" s="1"/>
  <c r="C32" i="5"/>
  <c r="D32" i="5"/>
  <c r="E32" i="5"/>
  <c r="B33" i="5"/>
  <c r="C33" i="5"/>
  <c r="D33" i="5"/>
  <c r="E33" i="5"/>
  <c r="J33" i="5"/>
  <c r="K33" i="5"/>
  <c r="B34" i="5"/>
  <c r="C34" i="5"/>
  <c r="D34" i="5"/>
  <c r="E34" i="5"/>
  <c r="J34" i="5"/>
  <c r="K34" i="5"/>
  <c r="B35" i="5"/>
  <c r="J35" i="5" s="1"/>
  <c r="C35" i="5"/>
  <c r="D35" i="5"/>
  <c r="E35" i="5"/>
  <c r="B36" i="5"/>
  <c r="J36" i="5" s="1"/>
  <c r="C36" i="5"/>
  <c r="D36" i="5"/>
  <c r="E36" i="5"/>
  <c r="B37" i="5"/>
  <c r="C37" i="5"/>
  <c r="D37" i="5"/>
  <c r="E37" i="5"/>
  <c r="J37" i="5"/>
  <c r="K37" i="5"/>
  <c r="B38" i="5"/>
  <c r="J38" i="5" s="1"/>
  <c r="C38" i="5"/>
  <c r="D38" i="5"/>
  <c r="E38" i="5"/>
  <c r="B39" i="5"/>
  <c r="C39" i="5"/>
  <c r="D39" i="5"/>
  <c r="E39" i="5"/>
  <c r="J39" i="5"/>
  <c r="K39" i="5"/>
  <c r="B40" i="5"/>
  <c r="C40" i="5"/>
  <c r="D40" i="5"/>
  <c r="E40" i="5"/>
  <c r="J40" i="5"/>
  <c r="K40" i="5"/>
  <c r="B41" i="5"/>
  <c r="J41" i="5" s="1"/>
  <c r="C41" i="5"/>
  <c r="D41" i="5"/>
  <c r="E41" i="5"/>
  <c r="B42" i="5"/>
  <c r="J42" i="5" s="1"/>
  <c r="C42" i="5"/>
  <c r="D42" i="5"/>
  <c r="E42" i="5"/>
  <c r="B43" i="5"/>
  <c r="C43" i="5"/>
  <c r="D43" i="5"/>
  <c r="E43" i="5"/>
  <c r="J43" i="5"/>
  <c r="K43" i="5"/>
  <c r="B44" i="5"/>
  <c r="C44" i="5"/>
  <c r="D44" i="5"/>
  <c r="E44" i="5"/>
  <c r="J44" i="5"/>
  <c r="K44" i="5"/>
  <c r="B45" i="5"/>
  <c r="C45" i="5"/>
  <c r="D45" i="5"/>
  <c r="E45" i="5"/>
  <c r="J45" i="5"/>
  <c r="K45" i="5"/>
  <c r="B46" i="5"/>
  <c r="C46" i="5"/>
  <c r="D46" i="5"/>
  <c r="E46" i="5"/>
  <c r="J46" i="5"/>
  <c r="K46" i="5"/>
  <c r="B47" i="5"/>
  <c r="J47" i="5" s="1"/>
  <c r="C47" i="5"/>
  <c r="D47" i="5"/>
  <c r="E47" i="5"/>
  <c r="B48" i="5"/>
  <c r="J48" i="5" s="1"/>
  <c r="C48" i="5"/>
  <c r="D48" i="5"/>
  <c r="E48" i="5"/>
  <c r="B49" i="5"/>
  <c r="C49" i="5"/>
  <c r="D49" i="5"/>
  <c r="E49" i="5"/>
  <c r="J49" i="5"/>
  <c r="K49" i="5"/>
  <c r="B50" i="5"/>
  <c r="C50" i="5"/>
  <c r="D50" i="5"/>
  <c r="E50" i="5"/>
  <c r="J50" i="5"/>
  <c r="K50" i="5"/>
  <c r="B51" i="5"/>
  <c r="C51" i="5"/>
  <c r="D51" i="5"/>
  <c r="E51" i="5"/>
  <c r="J51" i="5"/>
  <c r="K51" i="5"/>
  <c r="B52" i="5"/>
  <c r="C52" i="5"/>
  <c r="D52" i="5"/>
  <c r="E52" i="5"/>
  <c r="J52" i="5"/>
  <c r="K52" i="5"/>
  <c r="B53" i="5"/>
  <c r="J53" i="5" s="1"/>
  <c r="C53" i="5"/>
  <c r="D53" i="5"/>
  <c r="E53" i="5"/>
  <c r="B54" i="5"/>
  <c r="J54" i="5" s="1"/>
  <c r="C54" i="5"/>
  <c r="D54" i="5"/>
  <c r="E54" i="5"/>
  <c r="B55" i="5"/>
  <c r="C55" i="5"/>
  <c r="D55" i="5"/>
  <c r="E55" i="5"/>
  <c r="J55" i="5"/>
  <c r="K55" i="5"/>
  <c r="B56" i="5"/>
  <c r="C56" i="5"/>
  <c r="D56" i="5"/>
  <c r="E56" i="5"/>
  <c r="J56" i="5"/>
  <c r="K56" i="5"/>
  <c r="B57" i="5"/>
  <c r="C57" i="5"/>
  <c r="D57" i="5"/>
  <c r="E57" i="5"/>
  <c r="J57" i="5"/>
  <c r="K57" i="5"/>
  <c r="B58" i="5"/>
  <c r="C58" i="5"/>
  <c r="D58" i="5"/>
  <c r="E58" i="5"/>
  <c r="J58" i="5"/>
  <c r="K58" i="5"/>
  <c r="B59" i="5"/>
  <c r="J59" i="5" s="1"/>
  <c r="C59" i="5"/>
  <c r="D59" i="5"/>
  <c r="E59" i="5"/>
  <c r="B60" i="5"/>
  <c r="J60" i="5" s="1"/>
  <c r="C60" i="5"/>
  <c r="D60" i="5"/>
  <c r="E60" i="5"/>
  <c r="B61" i="5"/>
  <c r="C61" i="5"/>
  <c r="D61" i="5"/>
  <c r="E61" i="5"/>
  <c r="J61" i="5"/>
  <c r="K61" i="5"/>
  <c r="B62" i="5"/>
  <c r="C62" i="5"/>
  <c r="D62" i="5"/>
  <c r="E62" i="5"/>
  <c r="J62" i="5"/>
  <c r="K62" i="5"/>
  <c r="B63" i="5"/>
  <c r="C63" i="5"/>
  <c r="D63" i="5"/>
  <c r="E63" i="5"/>
  <c r="J63" i="5"/>
  <c r="K63" i="5"/>
  <c r="B64" i="5"/>
  <c r="C64" i="5"/>
  <c r="D64" i="5"/>
  <c r="E64" i="5"/>
  <c r="J64" i="5"/>
  <c r="K64" i="5"/>
  <c r="B65" i="5"/>
  <c r="J65" i="5" s="1"/>
  <c r="C65" i="5"/>
  <c r="D65" i="5"/>
  <c r="E65" i="5"/>
  <c r="B66" i="5"/>
  <c r="J66" i="5" s="1"/>
  <c r="C66" i="5"/>
  <c r="D66" i="5"/>
  <c r="E66" i="5"/>
  <c r="B67" i="5"/>
  <c r="C67" i="5"/>
  <c r="D67" i="5"/>
  <c r="E67" i="5"/>
  <c r="J67" i="5"/>
  <c r="K67" i="5"/>
  <c r="B68" i="5"/>
  <c r="C68" i="5"/>
  <c r="D68" i="5"/>
  <c r="E68" i="5"/>
  <c r="J68" i="5"/>
  <c r="K68" i="5"/>
  <c r="B69" i="5"/>
  <c r="C69" i="5"/>
  <c r="D69" i="5"/>
  <c r="E69" i="5"/>
  <c r="J69" i="5"/>
  <c r="K69" i="5"/>
  <c r="B70" i="5"/>
  <c r="C70" i="5"/>
  <c r="D70" i="5"/>
  <c r="E70" i="5"/>
  <c r="J70" i="5"/>
  <c r="K70" i="5"/>
  <c r="B71" i="5"/>
  <c r="J71" i="5" s="1"/>
  <c r="C71" i="5"/>
  <c r="D71" i="5"/>
  <c r="E71" i="5"/>
  <c r="B72" i="5"/>
  <c r="J72" i="5" s="1"/>
  <c r="C72" i="5"/>
  <c r="D72" i="5"/>
  <c r="E72" i="5"/>
  <c r="B73" i="5"/>
  <c r="C73" i="5"/>
  <c r="D73" i="5"/>
  <c r="E73" i="5"/>
  <c r="J73" i="5"/>
  <c r="K73" i="5"/>
  <c r="B74" i="5"/>
  <c r="C74" i="5"/>
  <c r="D74" i="5"/>
  <c r="E74" i="5"/>
  <c r="J74" i="5"/>
  <c r="K74" i="5"/>
  <c r="B75" i="5"/>
  <c r="C75" i="5"/>
  <c r="D75" i="5"/>
  <c r="E75" i="5"/>
  <c r="J75" i="5"/>
  <c r="K75" i="5"/>
  <c r="B76" i="5"/>
  <c r="C76" i="5"/>
  <c r="D76" i="5"/>
  <c r="E76" i="5"/>
  <c r="J76" i="5"/>
  <c r="K76" i="5"/>
  <c r="B77" i="5"/>
  <c r="J77" i="5" s="1"/>
  <c r="C77" i="5"/>
  <c r="D77" i="5"/>
  <c r="E77" i="5"/>
  <c r="B78" i="5"/>
  <c r="J78" i="5" s="1"/>
  <c r="C78" i="5"/>
  <c r="D78" i="5"/>
  <c r="E78" i="5"/>
  <c r="B79" i="5"/>
  <c r="C79" i="5"/>
  <c r="D79" i="5"/>
  <c r="E79" i="5"/>
  <c r="J79" i="5"/>
  <c r="K79" i="5"/>
  <c r="B80" i="5"/>
  <c r="C80" i="5"/>
  <c r="D80" i="5"/>
  <c r="E80" i="5"/>
  <c r="J80" i="5"/>
  <c r="K80" i="5"/>
  <c r="B81" i="5"/>
  <c r="J81" i="5" s="1"/>
  <c r="C81" i="5"/>
  <c r="D81" i="5"/>
  <c r="E81" i="5"/>
  <c r="K81" i="5"/>
  <c r="B82" i="5"/>
  <c r="K82" i="5" s="1"/>
  <c r="C82" i="5"/>
  <c r="D82" i="5"/>
  <c r="E82" i="5"/>
  <c r="J82" i="5"/>
  <c r="B83" i="5"/>
  <c r="J83" i="5" s="1"/>
  <c r="C83" i="5"/>
  <c r="D83" i="5"/>
  <c r="E83" i="5"/>
  <c r="B84" i="5"/>
  <c r="J84" i="5" s="1"/>
  <c r="C84" i="5"/>
  <c r="D84" i="5"/>
  <c r="E84" i="5"/>
  <c r="B85" i="5"/>
  <c r="C85" i="5"/>
  <c r="D85" i="5"/>
  <c r="E85" i="5"/>
  <c r="J85" i="5"/>
  <c r="K85" i="5"/>
  <c r="B86" i="5"/>
  <c r="C86" i="5"/>
  <c r="D86" i="5"/>
  <c r="E86" i="5"/>
  <c r="J86" i="5"/>
  <c r="K86" i="5"/>
  <c r="B87" i="5"/>
  <c r="J87" i="5" s="1"/>
  <c r="C87" i="5"/>
  <c r="D87" i="5"/>
  <c r="E87" i="5"/>
  <c r="K87" i="5"/>
  <c r="B88" i="5"/>
  <c r="K88" i="5" s="1"/>
  <c r="C88" i="5"/>
  <c r="D88" i="5"/>
  <c r="E88" i="5"/>
  <c r="J88" i="5"/>
  <c r="B89" i="5"/>
  <c r="J89" i="5" s="1"/>
  <c r="C89" i="5"/>
  <c r="D89" i="5"/>
  <c r="E89" i="5"/>
  <c r="B90" i="5"/>
  <c r="J90" i="5" s="1"/>
  <c r="C90" i="5"/>
  <c r="D90" i="5"/>
  <c r="E90" i="5"/>
  <c r="B91" i="5"/>
  <c r="C91" i="5"/>
  <c r="D91" i="5"/>
  <c r="E91" i="5"/>
  <c r="J91" i="5"/>
  <c r="K91" i="5"/>
  <c r="B92" i="5"/>
  <c r="C92" i="5"/>
  <c r="D92" i="5"/>
  <c r="E92" i="5"/>
  <c r="J92" i="5"/>
  <c r="K92" i="5"/>
  <c r="B93" i="5"/>
  <c r="J93" i="5" s="1"/>
  <c r="C93" i="5"/>
  <c r="D93" i="5"/>
  <c r="E93" i="5"/>
  <c r="K93" i="5"/>
  <c r="B94" i="5"/>
  <c r="K94" i="5" s="1"/>
  <c r="C94" i="5"/>
  <c r="D94" i="5"/>
  <c r="E94" i="5"/>
  <c r="J94" i="5"/>
  <c r="B95" i="5"/>
  <c r="J95" i="5" s="1"/>
  <c r="C95" i="5"/>
  <c r="D95" i="5"/>
  <c r="E95" i="5"/>
  <c r="B96" i="5"/>
  <c r="J96" i="5" s="1"/>
  <c r="C96" i="5"/>
  <c r="D96" i="5"/>
  <c r="E96" i="5"/>
  <c r="B97" i="5"/>
  <c r="C97" i="5"/>
  <c r="D97" i="5"/>
  <c r="E97" i="5"/>
  <c r="J97" i="5"/>
  <c r="K97" i="5"/>
  <c r="B98" i="5"/>
  <c r="C98" i="5"/>
  <c r="D98" i="5"/>
  <c r="E98" i="5"/>
  <c r="J98" i="5"/>
  <c r="K98" i="5"/>
  <c r="B99" i="5"/>
  <c r="J99" i="5" s="1"/>
  <c r="C99" i="5"/>
  <c r="D99" i="5"/>
  <c r="E99" i="5"/>
  <c r="K99" i="5"/>
  <c r="B100" i="5"/>
  <c r="K100" i="5" s="1"/>
  <c r="C100" i="5"/>
  <c r="D100" i="5"/>
  <c r="E100" i="5"/>
  <c r="J100" i="5"/>
  <c r="B101" i="5"/>
  <c r="J101" i="5" s="1"/>
  <c r="C101" i="5"/>
  <c r="D101" i="5"/>
  <c r="E101" i="5"/>
  <c r="B102" i="5"/>
  <c r="J102" i="5" s="1"/>
  <c r="C102" i="5"/>
  <c r="D102" i="5"/>
  <c r="E102" i="5"/>
  <c r="B103" i="5"/>
  <c r="C103" i="5"/>
  <c r="D103" i="5"/>
  <c r="E103" i="5"/>
  <c r="J103" i="5"/>
  <c r="K103" i="5"/>
  <c r="B104" i="5"/>
  <c r="C104" i="5"/>
  <c r="D104" i="5"/>
  <c r="E104" i="5"/>
  <c r="J104" i="5"/>
  <c r="K104" i="5"/>
  <c r="B105" i="5"/>
  <c r="J105" i="5" s="1"/>
  <c r="C105" i="5"/>
  <c r="D105" i="5"/>
  <c r="E105" i="5"/>
  <c r="K105" i="5"/>
  <c r="B106" i="5"/>
  <c r="J106" i="5" s="1"/>
  <c r="C106" i="5"/>
  <c r="D106" i="5"/>
  <c r="E106" i="5"/>
  <c r="B107" i="5"/>
  <c r="J107" i="5" s="1"/>
  <c r="C107" i="5"/>
  <c r="D107" i="5"/>
  <c r="E107" i="5"/>
  <c r="B108" i="5"/>
  <c r="J108" i="5" s="1"/>
  <c r="C108" i="5"/>
  <c r="D108" i="5"/>
  <c r="E108" i="5"/>
  <c r="B109" i="5"/>
  <c r="C109" i="5"/>
  <c r="D109" i="5"/>
  <c r="E109" i="5"/>
  <c r="J109" i="5"/>
  <c r="K109" i="5"/>
  <c r="B110" i="5"/>
  <c r="C110" i="5"/>
  <c r="D110" i="5"/>
  <c r="E110" i="5"/>
  <c r="J110" i="5"/>
  <c r="K110" i="5"/>
  <c r="B111" i="5"/>
  <c r="J111" i="5" s="1"/>
  <c r="C111" i="5"/>
  <c r="D111" i="5"/>
  <c r="E111" i="5"/>
  <c r="K111" i="5"/>
  <c r="B112" i="5"/>
  <c r="J112" i="5" s="1"/>
  <c r="C112" i="5"/>
  <c r="D112" i="5"/>
  <c r="E112" i="5"/>
  <c r="B113" i="5"/>
  <c r="J113" i="5" s="1"/>
  <c r="C113" i="5"/>
  <c r="D113" i="5"/>
  <c r="E113" i="5"/>
  <c r="B114" i="5"/>
  <c r="J114" i="5" s="1"/>
  <c r="C114" i="5"/>
  <c r="D114" i="5"/>
  <c r="E114" i="5"/>
  <c r="B115" i="5"/>
  <c r="C115" i="5"/>
  <c r="D115" i="5"/>
  <c r="E115" i="5"/>
  <c r="J115" i="5"/>
  <c r="K115" i="5"/>
  <c r="B116" i="5"/>
  <c r="C116" i="5"/>
  <c r="D116" i="5"/>
  <c r="E116" i="5"/>
  <c r="J116" i="5"/>
  <c r="K116" i="5"/>
  <c r="B117" i="5"/>
  <c r="J117" i="5" s="1"/>
  <c r="C117" i="5"/>
  <c r="D117" i="5"/>
  <c r="E117" i="5"/>
  <c r="K117" i="5"/>
  <c r="B118" i="5"/>
  <c r="J118" i="5" s="1"/>
  <c r="C118" i="5"/>
  <c r="D118" i="5"/>
  <c r="E118" i="5"/>
  <c r="B119" i="5"/>
  <c r="C119" i="5"/>
  <c r="D119" i="5"/>
  <c r="E119" i="5"/>
  <c r="J119" i="5"/>
  <c r="K119" i="5"/>
  <c r="B120" i="5"/>
  <c r="J120" i="5" s="1"/>
  <c r="C120" i="5"/>
  <c r="D120" i="5"/>
  <c r="E120" i="5"/>
  <c r="B121" i="5"/>
  <c r="C121" i="5"/>
  <c r="D121" i="5"/>
  <c r="E121" i="5"/>
  <c r="J121" i="5"/>
  <c r="K121" i="5"/>
  <c r="B122" i="5"/>
  <c r="C122" i="5"/>
  <c r="D122" i="5"/>
  <c r="E122" i="5"/>
  <c r="J122" i="5"/>
  <c r="K122" i="5"/>
  <c r="B123" i="5"/>
  <c r="J123" i="5" s="1"/>
  <c r="C123" i="5"/>
  <c r="D123" i="5"/>
  <c r="E123" i="5"/>
  <c r="K123" i="5"/>
  <c r="B124" i="5"/>
  <c r="J124" i="5" s="1"/>
  <c r="C124" i="5"/>
  <c r="D124" i="5"/>
  <c r="E124" i="5"/>
  <c r="B125" i="5"/>
  <c r="C125" i="5"/>
  <c r="D125" i="5"/>
  <c r="E125" i="5"/>
  <c r="J125" i="5"/>
  <c r="K125" i="5"/>
  <c r="B126" i="5"/>
  <c r="J126" i="5" s="1"/>
  <c r="C126" i="5"/>
  <c r="D126" i="5"/>
  <c r="E126" i="5"/>
  <c r="B127" i="5"/>
  <c r="C127" i="5"/>
  <c r="D127" i="5"/>
  <c r="E127" i="5"/>
  <c r="J127" i="5"/>
  <c r="K127" i="5"/>
  <c r="B128" i="5"/>
  <c r="C128" i="5"/>
  <c r="D128" i="5"/>
  <c r="E128" i="5"/>
  <c r="J128" i="5"/>
  <c r="K128" i="5"/>
  <c r="B129" i="5"/>
  <c r="J129" i="5" s="1"/>
  <c r="C129" i="5"/>
  <c r="D129" i="5"/>
  <c r="E129" i="5"/>
  <c r="K129" i="5"/>
  <c r="B130" i="5"/>
  <c r="J130" i="5" s="1"/>
  <c r="C130" i="5"/>
  <c r="D130" i="5"/>
  <c r="E130" i="5"/>
  <c r="B131" i="5"/>
  <c r="C131" i="5"/>
  <c r="D131" i="5"/>
  <c r="E131" i="5"/>
  <c r="J131" i="5"/>
  <c r="K131" i="5"/>
  <c r="B132" i="5"/>
  <c r="J132" i="5" s="1"/>
  <c r="C132" i="5"/>
  <c r="D132" i="5"/>
  <c r="E132" i="5"/>
  <c r="B133" i="5"/>
  <c r="C133" i="5"/>
  <c r="D133" i="5"/>
  <c r="E133" i="5"/>
  <c r="J133" i="5"/>
  <c r="K133" i="5"/>
  <c r="B134" i="5"/>
  <c r="C134" i="5"/>
  <c r="D134" i="5"/>
  <c r="E134" i="5"/>
  <c r="J134" i="5"/>
  <c r="K134" i="5"/>
  <c r="B135" i="5"/>
  <c r="J135" i="5" s="1"/>
  <c r="C135" i="5"/>
  <c r="D135" i="5"/>
  <c r="E135" i="5"/>
  <c r="K135" i="5"/>
  <c r="B136" i="5"/>
  <c r="J136" i="5" s="1"/>
  <c r="C136" i="5"/>
  <c r="D136" i="5"/>
  <c r="E136" i="5"/>
  <c r="B137" i="5"/>
  <c r="C137" i="5"/>
  <c r="D137" i="5"/>
  <c r="E137" i="5"/>
  <c r="J137" i="5"/>
  <c r="K137" i="5"/>
  <c r="B138" i="5"/>
  <c r="J138" i="5" s="1"/>
  <c r="C138" i="5"/>
  <c r="D138" i="5"/>
  <c r="E138" i="5"/>
  <c r="B139" i="5"/>
  <c r="C139" i="5"/>
  <c r="D139" i="5"/>
  <c r="E139" i="5"/>
  <c r="J139" i="5"/>
  <c r="K139" i="5"/>
  <c r="B140" i="5"/>
  <c r="C140" i="5"/>
  <c r="D140" i="5"/>
  <c r="E140" i="5"/>
  <c r="J140" i="5"/>
  <c r="K140" i="5"/>
  <c r="B141" i="5"/>
  <c r="J141" i="5" s="1"/>
  <c r="C141" i="5"/>
  <c r="D141" i="5"/>
  <c r="E141" i="5"/>
  <c r="K141" i="5"/>
  <c r="B142" i="5"/>
  <c r="J142" i="5" s="1"/>
  <c r="C142" i="5"/>
  <c r="D142" i="5"/>
  <c r="E142" i="5"/>
  <c r="B143" i="5"/>
  <c r="C143" i="5"/>
  <c r="D143" i="5"/>
  <c r="E143" i="5"/>
  <c r="J143" i="5"/>
  <c r="K143" i="5"/>
  <c r="B144" i="5"/>
  <c r="J144" i="5" s="1"/>
  <c r="C144" i="5"/>
  <c r="D144" i="5"/>
  <c r="E144" i="5"/>
  <c r="B145" i="5"/>
  <c r="C145" i="5"/>
  <c r="D145" i="5"/>
  <c r="E145" i="5"/>
  <c r="J145" i="5"/>
  <c r="K145" i="5"/>
  <c r="B146" i="5"/>
  <c r="C146" i="5"/>
  <c r="D146" i="5"/>
  <c r="E146" i="5"/>
  <c r="J146" i="5"/>
  <c r="K146" i="5"/>
  <c r="B147" i="5"/>
  <c r="J147" i="5" s="1"/>
  <c r="C147" i="5"/>
  <c r="D147" i="5"/>
  <c r="E147" i="5"/>
  <c r="K147" i="5"/>
  <c r="B148" i="5"/>
  <c r="J148" i="5" s="1"/>
  <c r="C148" i="5"/>
  <c r="D148" i="5"/>
  <c r="E148" i="5"/>
  <c r="B149" i="5"/>
  <c r="C149" i="5"/>
  <c r="D149" i="5"/>
  <c r="E149" i="5"/>
  <c r="J149" i="5"/>
  <c r="K149" i="5"/>
  <c r="B150" i="5"/>
  <c r="J150" i="5" s="1"/>
  <c r="C150" i="5"/>
  <c r="D150" i="5"/>
  <c r="E150" i="5"/>
  <c r="B151" i="5"/>
  <c r="C151" i="5"/>
  <c r="D151" i="5"/>
  <c r="E151" i="5"/>
  <c r="J151" i="5"/>
  <c r="K151" i="5"/>
  <c r="B152" i="5"/>
  <c r="C152" i="5"/>
  <c r="D152" i="5"/>
  <c r="E152" i="5"/>
  <c r="J152" i="5"/>
  <c r="K152" i="5"/>
  <c r="B153" i="5"/>
  <c r="J153" i="5" s="1"/>
  <c r="C153" i="5"/>
  <c r="D153" i="5"/>
  <c r="E153" i="5"/>
  <c r="K153" i="5"/>
  <c r="B154" i="5"/>
  <c r="J154" i="5" s="1"/>
  <c r="C154" i="5"/>
  <c r="D154" i="5"/>
  <c r="E154" i="5"/>
  <c r="B155" i="5"/>
  <c r="C155" i="5"/>
  <c r="D155" i="5"/>
  <c r="E155" i="5"/>
  <c r="J155" i="5"/>
  <c r="K155" i="5"/>
  <c r="B156" i="5"/>
  <c r="J156" i="5" s="1"/>
  <c r="C156" i="5"/>
  <c r="D156" i="5"/>
  <c r="E156" i="5"/>
  <c r="B157" i="5"/>
  <c r="C157" i="5"/>
  <c r="D157" i="5"/>
  <c r="E157" i="5"/>
  <c r="J157" i="5"/>
  <c r="K157" i="5"/>
  <c r="B158" i="5"/>
  <c r="C158" i="5"/>
  <c r="D158" i="5"/>
  <c r="E158" i="5"/>
  <c r="J158" i="5"/>
  <c r="K158" i="5"/>
  <c r="B159" i="5"/>
  <c r="J159" i="5" s="1"/>
  <c r="C159" i="5"/>
  <c r="D159" i="5"/>
  <c r="E159" i="5"/>
  <c r="K159" i="5"/>
  <c r="B160" i="5"/>
  <c r="J160" i="5" s="1"/>
  <c r="C160" i="5"/>
  <c r="D160" i="5"/>
  <c r="E160" i="5"/>
  <c r="B161" i="5"/>
  <c r="C161" i="5"/>
  <c r="D161" i="5"/>
  <c r="E161" i="5"/>
  <c r="J161" i="5"/>
  <c r="K161" i="5"/>
  <c r="B162" i="5"/>
  <c r="J162" i="5" s="1"/>
  <c r="C162" i="5"/>
  <c r="D162" i="5"/>
  <c r="E162" i="5"/>
  <c r="B163" i="5"/>
  <c r="C163" i="5"/>
  <c r="D163" i="5"/>
  <c r="E163" i="5"/>
  <c r="J163" i="5"/>
  <c r="K163" i="5"/>
  <c r="B164" i="5"/>
  <c r="C164" i="5"/>
  <c r="D164" i="5"/>
  <c r="E164" i="5"/>
  <c r="J164" i="5"/>
  <c r="K164" i="5"/>
  <c r="B165" i="5"/>
  <c r="J165" i="5" s="1"/>
  <c r="C165" i="5"/>
  <c r="D165" i="5"/>
  <c r="E165" i="5"/>
  <c r="K165" i="5"/>
  <c r="B166" i="5"/>
  <c r="J166" i="5" s="1"/>
  <c r="C166" i="5"/>
  <c r="D166" i="5"/>
  <c r="E166" i="5"/>
  <c r="B167" i="5"/>
  <c r="C167" i="5"/>
  <c r="D167" i="5"/>
  <c r="E167" i="5"/>
  <c r="J167" i="5"/>
  <c r="K167" i="5"/>
  <c r="B168" i="5"/>
  <c r="J168" i="5" s="1"/>
  <c r="C168" i="5"/>
  <c r="D168" i="5"/>
  <c r="E168" i="5"/>
  <c r="B169" i="5"/>
  <c r="C169" i="5"/>
  <c r="D169" i="5"/>
  <c r="E169" i="5"/>
  <c r="J169" i="5"/>
  <c r="K169" i="5"/>
  <c r="B170" i="5"/>
  <c r="C170" i="5"/>
  <c r="D170" i="5"/>
  <c r="E170" i="5"/>
  <c r="J170" i="5"/>
  <c r="K170" i="5"/>
  <c r="B171" i="5"/>
  <c r="J171" i="5" s="1"/>
  <c r="C171" i="5"/>
  <c r="D171" i="5"/>
  <c r="E171" i="5"/>
  <c r="K171" i="5"/>
  <c r="B172" i="5"/>
  <c r="J172" i="5" s="1"/>
  <c r="C172" i="5"/>
  <c r="D172" i="5"/>
  <c r="E172" i="5"/>
  <c r="B173" i="5"/>
  <c r="C173" i="5"/>
  <c r="D173" i="5"/>
  <c r="E173" i="5"/>
  <c r="J173" i="5"/>
  <c r="K173" i="5"/>
  <c r="B174" i="5"/>
  <c r="J174" i="5" s="1"/>
  <c r="C174" i="5"/>
  <c r="D174" i="5"/>
  <c r="E174" i="5"/>
  <c r="B175" i="5"/>
  <c r="C175" i="5"/>
  <c r="D175" i="5"/>
  <c r="E175" i="5"/>
  <c r="J175" i="5"/>
  <c r="K175" i="5"/>
  <c r="B176" i="5"/>
  <c r="C176" i="5"/>
  <c r="D176" i="5"/>
  <c r="E176" i="5"/>
  <c r="J176" i="5"/>
  <c r="K176" i="5"/>
  <c r="B177" i="5"/>
  <c r="J177" i="5" s="1"/>
  <c r="C177" i="5"/>
  <c r="D177" i="5"/>
  <c r="E177" i="5"/>
  <c r="K177" i="5"/>
  <c r="B178" i="5"/>
  <c r="J178" i="5" s="1"/>
  <c r="C178" i="5"/>
  <c r="D178" i="5"/>
  <c r="E178" i="5"/>
  <c r="B179" i="5"/>
  <c r="C179" i="5"/>
  <c r="D179" i="5"/>
  <c r="E179" i="5"/>
  <c r="J179" i="5"/>
  <c r="K179" i="5"/>
  <c r="B180" i="5"/>
  <c r="J180" i="5" s="1"/>
  <c r="C180" i="5"/>
  <c r="D180" i="5"/>
  <c r="E180" i="5"/>
  <c r="B181" i="5"/>
  <c r="C181" i="5"/>
  <c r="D181" i="5"/>
  <c r="E181" i="5"/>
  <c r="J181" i="5"/>
  <c r="K181" i="5"/>
  <c r="B182" i="5"/>
  <c r="C182" i="5"/>
  <c r="D182" i="5"/>
  <c r="E182" i="5"/>
  <c r="J182" i="5"/>
  <c r="K182" i="5"/>
  <c r="B183" i="5"/>
  <c r="J183" i="5" s="1"/>
  <c r="C183" i="5"/>
  <c r="D183" i="5"/>
  <c r="E183" i="5"/>
  <c r="K183" i="5"/>
  <c r="B184" i="5"/>
  <c r="J184" i="5" s="1"/>
  <c r="C184" i="5"/>
  <c r="D184" i="5"/>
  <c r="E184" i="5"/>
  <c r="B185" i="5"/>
  <c r="C185" i="5"/>
  <c r="D185" i="5"/>
  <c r="E185" i="5"/>
  <c r="J185" i="5"/>
  <c r="K185" i="5"/>
  <c r="B186" i="5"/>
  <c r="J186" i="5" s="1"/>
  <c r="C186" i="5"/>
  <c r="D186" i="5"/>
  <c r="E186" i="5"/>
  <c r="B187" i="5"/>
  <c r="C187" i="5"/>
  <c r="D187" i="5"/>
  <c r="E187" i="5"/>
  <c r="J187" i="5"/>
  <c r="K187" i="5"/>
  <c r="B188" i="5"/>
  <c r="C188" i="5"/>
  <c r="D188" i="5"/>
  <c r="E188" i="5"/>
  <c r="J188" i="5"/>
  <c r="K188" i="5"/>
  <c r="B189" i="5"/>
  <c r="J189" i="5" s="1"/>
  <c r="C189" i="5"/>
  <c r="D189" i="5"/>
  <c r="E189" i="5"/>
  <c r="K189" i="5"/>
  <c r="B190" i="5"/>
  <c r="J190" i="5" s="1"/>
  <c r="C190" i="5"/>
  <c r="D190" i="5"/>
  <c r="E190" i="5"/>
  <c r="B191" i="5"/>
  <c r="C191" i="5"/>
  <c r="D191" i="5"/>
  <c r="E191" i="5"/>
  <c r="J191" i="5"/>
  <c r="K191" i="5"/>
  <c r="B192" i="5"/>
  <c r="J192" i="5" s="1"/>
  <c r="C192" i="5"/>
  <c r="D192" i="5"/>
  <c r="E192" i="5"/>
  <c r="B193" i="5"/>
  <c r="C193" i="5"/>
  <c r="D193" i="5"/>
  <c r="E193" i="5"/>
  <c r="J193" i="5"/>
  <c r="K193" i="5"/>
  <c r="B194" i="5"/>
  <c r="C194" i="5"/>
  <c r="D194" i="5"/>
  <c r="E194" i="5"/>
  <c r="J194" i="5"/>
  <c r="K194" i="5"/>
  <c r="B195" i="5"/>
  <c r="J195" i="5" s="1"/>
  <c r="C195" i="5"/>
  <c r="D195" i="5"/>
  <c r="E195" i="5"/>
  <c r="K195" i="5"/>
  <c r="K197" i="5"/>
  <c r="K190" i="5" l="1"/>
  <c r="K184" i="5"/>
  <c r="K178" i="5"/>
  <c r="K172" i="5"/>
  <c r="K166" i="5"/>
  <c r="K160" i="5"/>
  <c r="K154" i="5"/>
  <c r="K148" i="5"/>
  <c r="K142" i="5"/>
  <c r="K136" i="5"/>
  <c r="K130" i="5"/>
  <c r="K124" i="5"/>
  <c r="K118" i="5"/>
  <c r="K112" i="5"/>
  <c r="K106" i="5"/>
  <c r="K113" i="5"/>
  <c r="K107" i="5"/>
  <c r="K101" i="5"/>
  <c r="K95" i="5"/>
  <c r="K89" i="5"/>
  <c r="K83" i="5"/>
  <c r="K77" i="5"/>
  <c r="K71" i="5"/>
  <c r="K65" i="5"/>
  <c r="K59" i="5"/>
  <c r="K53" i="5"/>
  <c r="K47" i="5"/>
  <c r="K41" i="5"/>
  <c r="K35" i="5"/>
  <c r="K29" i="5"/>
  <c r="K23" i="5"/>
  <c r="K17" i="5"/>
  <c r="K11" i="5"/>
  <c r="K5" i="5"/>
  <c r="K192" i="5"/>
  <c r="K186" i="5"/>
  <c r="K180" i="5"/>
  <c r="K174" i="5"/>
  <c r="K168" i="5"/>
  <c r="K162" i="5"/>
  <c r="K156" i="5"/>
  <c r="K150" i="5"/>
  <c r="K144" i="5"/>
  <c r="K138" i="5"/>
  <c r="K132" i="5"/>
  <c r="K126" i="5"/>
  <c r="K120" i="5"/>
  <c r="K114" i="5"/>
  <c r="K108" i="5"/>
  <c r="K102" i="5"/>
  <c r="K96" i="5"/>
  <c r="K90" i="5"/>
  <c r="K84" i="5"/>
  <c r="K78" i="5"/>
  <c r="K72" i="5"/>
  <c r="K66" i="5"/>
  <c r="K60" i="5"/>
  <c r="K54" i="5"/>
  <c r="K48" i="5"/>
  <c r="K42" i="5"/>
  <c r="K36" i="5"/>
  <c r="K30" i="5"/>
  <c r="K24" i="5"/>
  <c r="K18" i="5"/>
  <c r="K12" i="5"/>
  <c r="K6" i="5"/>
  <c r="K7" i="5"/>
  <c r="K38" i="5"/>
  <c r="K32" i="5"/>
  <c r="K26" i="5"/>
  <c r="K20" i="5"/>
  <c r="K14" i="5"/>
  <c r="K8" i="5"/>
  <c r="P14" i="1" l="1"/>
  <c r="P13" i="1"/>
  <c r="C207" i="1" l="1"/>
  <c r="A196" i="5" s="1"/>
  <c r="I207" i="1"/>
  <c r="P207" i="1"/>
  <c r="C151" i="1"/>
  <c r="A140" i="5" s="1"/>
  <c r="I151" i="1"/>
  <c r="P151" i="1"/>
  <c r="C152" i="1"/>
  <c r="A141" i="5" s="1"/>
  <c r="I152" i="1"/>
  <c r="P152" i="1"/>
  <c r="C153" i="1"/>
  <c r="A142" i="5" s="1"/>
  <c r="I153" i="1"/>
  <c r="P153" i="1"/>
  <c r="C154" i="1"/>
  <c r="A143" i="5" s="1"/>
  <c r="I154" i="1"/>
  <c r="P154" i="1"/>
  <c r="C155" i="1"/>
  <c r="A144" i="5" s="1"/>
  <c r="I155" i="1"/>
  <c r="P155" i="1"/>
  <c r="C156" i="1"/>
  <c r="A145" i="5" s="1"/>
  <c r="I156" i="1"/>
  <c r="P156" i="1"/>
  <c r="C157" i="1"/>
  <c r="A146" i="5" s="1"/>
  <c r="I157" i="1"/>
  <c r="P157" i="1"/>
  <c r="C158" i="1"/>
  <c r="A147" i="5" s="1"/>
  <c r="I158" i="1"/>
  <c r="P158" i="1"/>
  <c r="C159" i="1"/>
  <c r="A148" i="5" s="1"/>
  <c r="I159" i="1"/>
  <c r="P159" i="1"/>
  <c r="C160" i="1"/>
  <c r="A149" i="5" s="1"/>
  <c r="I160" i="1"/>
  <c r="P160" i="1"/>
  <c r="C161" i="1"/>
  <c r="A150" i="5" s="1"/>
  <c r="I161" i="1"/>
  <c r="P161" i="1"/>
  <c r="C162" i="1"/>
  <c r="A151" i="5" s="1"/>
  <c r="I162" i="1"/>
  <c r="P162" i="1"/>
  <c r="C163" i="1"/>
  <c r="A152" i="5" s="1"/>
  <c r="I163" i="1"/>
  <c r="P163" i="1"/>
  <c r="C164" i="1"/>
  <c r="A153" i="5" s="1"/>
  <c r="I164" i="1"/>
  <c r="P164" i="1"/>
  <c r="C165" i="1"/>
  <c r="A154" i="5" s="1"/>
  <c r="I165" i="1"/>
  <c r="P165" i="1"/>
  <c r="C166" i="1"/>
  <c r="A155" i="5" s="1"/>
  <c r="I166" i="1"/>
  <c r="P166" i="1"/>
  <c r="C167" i="1"/>
  <c r="A156" i="5" s="1"/>
  <c r="I167" i="1"/>
  <c r="P167" i="1"/>
  <c r="C168" i="1"/>
  <c r="A157" i="5" s="1"/>
  <c r="I168" i="1"/>
  <c r="P168" i="1"/>
  <c r="C169" i="1"/>
  <c r="A158" i="5" s="1"/>
  <c r="I169" i="1"/>
  <c r="P169" i="1"/>
  <c r="C170" i="1"/>
  <c r="A159" i="5" s="1"/>
  <c r="I170" i="1"/>
  <c r="P170" i="1"/>
  <c r="C171" i="1"/>
  <c r="A160" i="5" s="1"/>
  <c r="I171" i="1"/>
  <c r="P171" i="1"/>
  <c r="C172" i="1"/>
  <c r="A161" i="5" s="1"/>
  <c r="I172" i="1"/>
  <c r="P172" i="1"/>
  <c r="C173" i="1"/>
  <c r="A162" i="5" s="1"/>
  <c r="I173" i="1"/>
  <c r="P173" i="1"/>
  <c r="C174" i="1"/>
  <c r="A163" i="5" s="1"/>
  <c r="I174" i="1"/>
  <c r="P174" i="1"/>
  <c r="C175" i="1"/>
  <c r="A164" i="5" s="1"/>
  <c r="I175" i="1"/>
  <c r="P175" i="1"/>
  <c r="C176" i="1"/>
  <c r="A165" i="5" s="1"/>
  <c r="I176" i="1"/>
  <c r="P176" i="1"/>
  <c r="C177" i="1"/>
  <c r="A166" i="5" s="1"/>
  <c r="I177" i="1"/>
  <c r="P177" i="1"/>
  <c r="C178" i="1"/>
  <c r="A167" i="5" s="1"/>
  <c r="I178" i="1"/>
  <c r="P178" i="1"/>
  <c r="C179" i="1"/>
  <c r="A168" i="5" s="1"/>
  <c r="I179" i="1"/>
  <c r="P179" i="1"/>
  <c r="C180" i="1"/>
  <c r="A169" i="5" s="1"/>
  <c r="I180" i="1"/>
  <c r="P180" i="1"/>
  <c r="C181" i="1"/>
  <c r="A170" i="5" s="1"/>
  <c r="I181" i="1"/>
  <c r="P181" i="1"/>
  <c r="C182" i="1"/>
  <c r="A171" i="5" s="1"/>
  <c r="I182" i="1"/>
  <c r="P182" i="1"/>
  <c r="C183" i="1"/>
  <c r="A172" i="5" s="1"/>
  <c r="I183" i="1"/>
  <c r="P183" i="1"/>
  <c r="C184" i="1"/>
  <c r="A173" i="5" s="1"/>
  <c r="I184" i="1"/>
  <c r="P184" i="1"/>
  <c r="C185" i="1"/>
  <c r="A174" i="5" s="1"/>
  <c r="I185" i="1"/>
  <c r="P185" i="1"/>
  <c r="C186" i="1"/>
  <c r="A175" i="5" s="1"/>
  <c r="I186" i="1"/>
  <c r="P186" i="1"/>
  <c r="C187" i="1"/>
  <c r="A176" i="5" s="1"/>
  <c r="I187" i="1"/>
  <c r="P187" i="1"/>
  <c r="C188" i="1"/>
  <c r="A177" i="5" s="1"/>
  <c r="I188" i="1"/>
  <c r="P188" i="1"/>
  <c r="C189" i="1"/>
  <c r="A178" i="5" s="1"/>
  <c r="I189" i="1"/>
  <c r="P189" i="1"/>
  <c r="C190" i="1"/>
  <c r="A179" i="5" s="1"/>
  <c r="I190" i="1"/>
  <c r="P190" i="1"/>
  <c r="C191" i="1"/>
  <c r="A180" i="5" s="1"/>
  <c r="I191" i="1"/>
  <c r="P191" i="1"/>
  <c r="C192" i="1"/>
  <c r="A181" i="5" s="1"/>
  <c r="I192" i="1"/>
  <c r="P192" i="1"/>
  <c r="C193" i="1"/>
  <c r="A182" i="5" s="1"/>
  <c r="I193" i="1"/>
  <c r="P193" i="1"/>
  <c r="C194" i="1"/>
  <c r="A183" i="5" s="1"/>
  <c r="I194" i="1"/>
  <c r="P194" i="1"/>
  <c r="C195" i="1"/>
  <c r="A184" i="5" s="1"/>
  <c r="I195" i="1"/>
  <c r="P195" i="1"/>
  <c r="C196" i="1"/>
  <c r="A185" i="5" s="1"/>
  <c r="I196" i="1"/>
  <c r="P196" i="1"/>
  <c r="C197" i="1"/>
  <c r="A186" i="5" s="1"/>
  <c r="I197" i="1"/>
  <c r="P197" i="1"/>
  <c r="C198" i="1"/>
  <c r="A187" i="5" s="1"/>
  <c r="I198" i="1"/>
  <c r="P198" i="1"/>
  <c r="C199" i="1"/>
  <c r="A188" i="5" s="1"/>
  <c r="I199" i="1"/>
  <c r="P199" i="1"/>
  <c r="C200" i="1"/>
  <c r="A189" i="5" s="1"/>
  <c r="I200" i="1"/>
  <c r="P200" i="1"/>
  <c r="C201" i="1"/>
  <c r="A190" i="5" s="1"/>
  <c r="I201" i="1"/>
  <c r="P201" i="1"/>
  <c r="C202" i="1"/>
  <c r="A191" i="5" s="1"/>
  <c r="I202" i="1"/>
  <c r="P202" i="1"/>
  <c r="C203" i="1"/>
  <c r="A192" i="5" s="1"/>
  <c r="I203" i="1"/>
  <c r="P203" i="1"/>
  <c r="C204" i="1"/>
  <c r="A193" i="5" s="1"/>
  <c r="I204" i="1"/>
  <c r="P204" i="1"/>
  <c r="C205" i="1"/>
  <c r="A194" i="5" s="1"/>
  <c r="I205" i="1"/>
  <c r="P205" i="1"/>
  <c r="C206" i="1"/>
  <c r="A195" i="5" s="1"/>
  <c r="I206" i="1"/>
  <c r="P206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C94" i="1" l="1"/>
  <c r="A83" i="5" s="1"/>
  <c r="I94" i="1"/>
  <c r="C95" i="1"/>
  <c r="A84" i="5" s="1"/>
  <c r="I95" i="1"/>
  <c r="C96" i="1"/>
  <c r="A85" i="5" s="1"/>
  <c r="I96" i="1"/>
  <c r="C97" i="1"/>
  <c r="A86" i="5" s="1"/>
  <c r="I97" i="1"/>
  <c r="C98" i="1"/>
  <c r="A87" i="5" s="1"/>
  <c r="I98" i="1"/>
  <c r="C99" i="1"/>
  <c r="A88" i="5" s="1"/>
  <c r="I99" i="1"/>
  <c r="C100" i="1"/>
  <c r="A89" i="5" s="1"/>
  <c r="I100" i="1"/>
  <c r="C101" i="1"/>
  <c r="A90" i="5" s="1"/>
  <c r="I101" i="1"/>
  <c r="C102" i="1"/>
  <c r="A91" i="5" s="1"/>
  <c r="I102" i="1"/>
  <c r="C103" i="1"/>
  <c r="A92" i="5" s="1"/>
  <c r="I103" i="1"/>
  <c r="C104" i="1"/>
  <c r="A93" i="5" s="1"/>
  <c r="I104" i="1"/>
  <c r="C105" i="1"/>
  <c r="A94" i="5" s="1"/>
  <c r="I105" i="1"/>
  <c r="C106" i="1"/>
  <c r="A95" i="5" s="1"/>
  <c r="I106" i="1"/>
  <c r="C107" i="1"/>
  <c r="A96" i="5" s="1"/>
  <c r="I107" i="1"/>
  <c r="C108" i="1"/>
  <c r="A97" i="5" s="1"/>
  <c r="I108" i="1"/>
  <c r="C109" i="1"/>
  <c r="A98" i="5" s="1"/>
  <c r="I109" i="1"/>
  <c r="C110" i="1"/>
  <c r="A99" i="5" s="1"/>
  <c r="I110" i="1"/>
  <c r="C111" i="1"/>
  <c r="A100" i="5" s="1"/>
  <c r="I111" i="1"/>
  <c r="C112" i="1"/>
  <c r="A101" i="5" s="1"/>
  <c r="I112" i="1"/>
  <c r="C113" i="1"/>
  <c r="A102" i="5" s="1"/>
  <c r="I113" i="1"/>
  <c r="C114" i="1"/>
  <c r="A103" i="5" s="1"/>
  <c r="I114" i="1"/>
  <c r="C115" i="1"/>
  <c r="A104" i="5" s="1"/>
  <c r="I115" i="1"/>
  <c r="C116" i="1"/>
  <c r="A105" i="5" s="1"/>
  <c r="I116" i="1"/>
  <c r="C117" i="1"/>
  <c r="A106" i="5" s="1"/>
  <c r="I117" i="1"/>
  <c r="C118" i="1"/>
  <c r="A107" i="5" s="1"/>
  <c r="I118" i="1"/>
  <c r="C119" i="1"/>
  <c r="A108" i="5" s="1"/>
  <c r="I119" i="1"/>
  <c r="C120" i="1"/>
  <c r="A109" i="5" s="1"/>
  <c r="I120" i="1"/>
  <c r="C121" i="1"/>
  <c r="A110" i="5" s="1"/>
  <c r="I121" i="1"/>
  <c r="C122" i="1"/>
  <c r="A111" i="5" s="1"/>
  <c r="I122" i="1"/>
  <c r="C123" i="1"/>
  <c r="A112" i="5" s="1"/>
  <c r="I123" i="1"/>
  <c r="C124" i="1"/>
  <c r="A113" i="5" s="1"/>
  <c r="I124" i="1"/>
  <c r="C125" i="1"/>
  <c r="A114" i="5" s="1"/>
  <c r="I125" i="1"/>
  <c r="C126" i="1"/>
  <c r="A115" i="5" s="1"/>
  <c r="I126" i="1"/>
  <c r="C127" i="1"/>
  <c r="A116" i="5" s="1"/>
  <c r="I127" i="1"/>
  <c r="C128" i="1"/>
  <c r="A117" i="5" s="1"/>
  <c r="I128" i="1"/>
  <c r="C129" i="1"/>
  <c r="A118" i="5" s="1"/>
  <c r="I129" i="1"/>
  <c r="C130" i="1"/>
  <c r="A119" i="5" s="1"/>
  <c r="I130" i="1"/>
  <c r="C131" i="1"/>
  <c r="A120" i="5" s="1"/>
  <c r="I131" i="1"/>
  <c r="C132" i="1"/>
  <c r="A121" i="5" s="1"/>
  <c r="I132" i="1"/>
  <c r="C133" i="1"/>
  <c r="A122" i="5" s="1"/>
  <c r="I133" i="1"/>
  <c r="C134" i="1"/>
  <c r="A123" i="5" s="1"/>
  <c r="I134" i="1"/>
  <c r="C135" i="1"/>
  <c r="A124" i="5" s="1"/>
  <c r="I135" i="1"/>
  <c r="C136" i="1"/>
  <c r="A125" i="5" s="1"/>
  <c r="I136" i="1"/>
  <c r="C137" i="1"/>
  <c r="A126" i="5" s="1"/>
  <c r="I137" i="1"/>
  <c r="C138" i="1"/>
  <c r="A127" i="5" s="1"/>
  <c r="I138" i="1"/>
  <c r="C139" i="1"/>
  <c r="A128" i="5" s="1"/>
  <c r="I139" i="1"/>
  <c r="C140" i="1"/>
  <c r="A129" i="5" s="1"/>
  <c r="I140" i="1"/>
  <c r="C141" i="1"/>
  <c r="A130" i="5" s="1"/>
  <c r="I141" i="1"/>
  <c r="C142" i="1"/>
  <c r="A131" i="5" s="1"/>
  <c r="I142" i="1"/>
  <c r="C143" i="1"/>
  <c r="A132" i="5" s="1"/>
  <c r="I143" i="1"/>
  <c r="C144" i="1"/>
  <c r="A133" i="5" s="1"/>
  <c r="I144" i="1"/>
  <c r="C145" i="1"/>
  <c r="A134" i="5" s="1"/>
  <c r="I145" i="1"/>
  <c r="C146" i="1"/>
  <c r="A135" i="5" s="1"/>
  <c r="I146" i="1"/>
  <c r="C147" i="1"/>
  <c r="A136" i="5" s="1"/>
  <c r="I147" i="1"/>
  <c r="C148" i="1"/>
  <c r="A137" i="5" s="1"/>
  <c r="I148" i="1"/>
  <c r="C149" i="1"/>
  <c r="A138" i="5" s="1"/>
  <c r="I149" i="1"/>
  <c r="C150" i="1"/>
  <c r="A139" i="5" s="1"/>
  <c r="I150" i="1"/>
  <c r="P15" i="1" l="1"/>
  <c r="P16" i="1"/>
  <c r="P17" i="1"/>
  <c r="P18" i="1"/>
  <c r="I36" i="1" l="1"/>
  <c r="I37" i="1"/>
  <c r="I38" i="1"/>
  <c r="I39" i="1"/>
  <c r="I40" i="1"/>
  <c r="I41" i="1"/>
  <c r="I42" i="1"/>
  <c r="I43" i="1"/>
  <c r="I44" i="1"/>
  <c r="I45" i="1"/>
  <c r="I46" i="1"/>
  <c r="C83" i="1" l="1"/>
  <c r="A72" i="5" s="1"/>
  <c r="I83" i="1"/>
  <c r="C84" i="1"/>
  <c r="A73" i="5" s="1"/>
  <c r="I84" i="1"/>
  <c r="C85" i="1"/>
  <c r="A74" i="5" s="1"/>
  <c r="I85" i="1"/>
  <c r="C86" i="1"/>
  <c r="A75" i="5" s="1"/>
  <c r="I86" i="1"/>
  <c r="C87" i="1"/>
  <c r="A76" i="5" s="1"/>
  <c r="I87" i="1"/>
  <c r="C88" i="1"/>
  <c r="A77" i="5" s="1"/>
  <c r="I88" i="1"/>
  <c r="C89" i="1"/>
  <c r="A78" i="5" s="1"/>
  <c r="I89" i="1"/>
  <c r="C90" i="1"/>
  <c r="A79" i="5" s="1"/>
  <c r="I90" i="1"/>
  <c r="C91" i="1"/>
  <c r="A80" i="5" s="1"/>
  <c r="I91" i="1"/>
  <c r="C92" i="1"/>
  <c r="A81" i="5" s="1"/>
  <c r="I92" i="1"/>
  <c r="C93" i="1"/>
  <c r="A82" i="5" s="1"/>
  <c r="I93" i="1"/>
  <c r="I47" i="1" l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C2" i="5" l="1"/>
  <c r="D2" i="5"/>
  <c r="E2" i="5"/>
  <c r="B2" i="5"/>
  <c r="K2" i="5" s="1"/>
  <c r="J2" i="5" l="1"/>
  <c r="C82" i="1"/>
  <c r="A71" i="5" s="1"/>
  <c r="C13" i="1" l="1"/>
  <c r="I13" i="1" s="1"/>
  <c r="I14" i="1" l="1"/>
  <c r="B3" i="5" l="1"/>
  <c r="C3" i="5"/>
  <c r="D3" i="5"/>
  <c r="E3" i="5"/>
  <c r="K3" i="5" l="1"/>
  <c r="J3" i="5"/>
  <c r="C14" i="1"/>
  <c r="I15" i="1"/>
  <c r="A2" i="5"/>
  <c r="C15" i="1" l="1"/>
  <c r="A3" i="5"/>
  <c r="C17" i="1"/>
  <c r="A6" i="5" s="1"/>
  <c r="C16" i="1" l="1"/>
  <c r="A5" i="5" s="1"/>
  <c r="A4" i="5"/>
  <c r="C18" i="1"/>
  <c r="A7" i="5" s="1"/>
  <c r="I16" i="1"/>
  <c r="I17" i="1" l="1"/>
  <c r="C19" i="1"/>
  <c r="A8" i="5" s="1"/>
  <c r="I18" i="1" l="1"/>
  <c r="C20" i="1"/>
  <c r="A9" i="5" s="1"/>
  <c r="I19" i="1"/>
  <c r="C21" i="1" l="1"/>
  <c r="A10" i="5" s="1"/>
  <c r="I20" i="1"/>
  <c r="C22" i="1" l="1"/>
  <c r="A11" i="5" s="1"/>
  <c r="I21" i="1"/>
  <c r="C23" i="1" l="1"/>
  <c r="A12" i="5" s="1"/>
  <c r="I22" i="1"/>
  <c r="C24" i="1" l="1"/>
  <c r="I23" i="1"/>
  <c r="A13" i="5" l="1"/>
  <c r="C25" i="1"/>
  <c r="I24" i="1"/>
  <c r="A14" i="5" l="1"/>
  <c r="C26" i="1"/>
  <c r="I25" i="1"/>
  <c r="A15" i="5" l="1"/>
  <c r="C27" i="1"/>
  <c r="I26" i="1"/>
  <c r="A16" i="5" l="1"/>
  <c r="C28" i="1"/>
  <c r="I27" i="1"/>
  <c r="A17" i="5" l="1"/>
  <c r="C29" i="1"/>
  <c r="I28" i="1"/>
  <c r="A18" i="5" l="1"/>
  <c r="C30" i="1"/>
  <c r="I29" i="1"/>
  <c r="A19" i="5" l="1"/>
  <c r="C31" i="1"/>
  <c r="I30" i="1"/>
  <c r="A20" i="5" l="1"/>
  <c r="C32" i="1"/>
  <c r="I31" i="1"/>
  <c r="A21" i="5" l="1"/>
  <c r="C33" i="1"/>
  <c r="I32" i="1"/>
  <c r="A22" i="5" l="1"/>
  <c r="C34" i="1"/>
  <c r="I33" i="1"/>
  <c r="A23" i="5" l="1"/>
  <c r="C35" i="1"/>
  <c r="I34" i="1"/>
  <c r="A24" i="5" l="1"/>
  <c r="C36" i="1"/>
  <c r="I35" i="1"/>
  <c r="A25" i="5" l="1"/>
  <c r="C37" i="1"/>
  <c r="A26" i="5" s="1"/>
  <c r="C38" i="1" l="1"/>
  <c r="A27" i="5" s="1"/>
  <c r="C39" i="1" l="1"/>
  <c r="A28" i="5" s="1"/>
  <c r="C40" i="1" l="1"/>
  <c r="A29" i="5" s="1"/>
  <c r="C41" i="1" l="1"/>
  <c r="A30" i="5" s="1"/>
  <c r="C42" i="1" l="1"/>
  <c r="A31" i="5" s="1"/>
  <c r="C43" i="1" l="1"/>
  <c r="A32" i="5" s="1"/>
  <c r="C44" i="1" l="1"/>
  <c r="A33" i="5" s="1"/>
  <c r="C45" i="1" l="1"/>
  <c r="A34" i="5" s="1"/>
  <c r="C46" i="1" l="1"/>
  <c r="A35" i="5" s="1"/>
  <c r="C47" i="1" l="1"/>
  <c r="A36" i="5" s="1"/>
  <c r="C48" i="1" l="1"/>
  <c r="A37" i="5" s="1"/>
  <c r="C49" i="1" l="1"/>
  <c r="A38" i="5" s="1"/>
  <c r="C50" i="1" l="1"/>
  <c r="A39" i="5" s="1"/>
  <c r="C51" i="1" l="1"/>
  <c r="A40" i="5" s="1"/>
  <c r="C52" i="1" l="1"/>
  <c r="A41" i="5" s="1"/>
  <c r="C53" i="1" l="1"/>
  <c r="A42" i="5" s="1"/>
  <c r="C54" i="1" l="1"/>
  <c r="A43" i="5" s="1"/>
  <c r="C55" i="1" l="1"/>
  <c r="A44" i="5" s="1"/>
  <c r="C56" i="1" l="1"/>
  <c r="A45" i="5" s="1"/>
  <c r="C57" i="1" l="1"/>
  <c r="A46" i="5" s="1"/>
  <c r="C58" i="1" l="1"/>
  <c r="A47" i="5" s="1"/>
  <c r="C59" i="1" l="1"/>
  <c r="A48" i="5" s="1"/>
  <c r="C60" i="1" l="1"/>
  <c r="A49" i="5" s="1"/>
  <c r="C61" i="1" l="1"/>
  <c r="A50" i="5" s="1"/>
  <c r="C62" i="1" l="1"/>
  <c r="A51" i="5" s="1"/>
  <c r="C63" i="1" l="1"/>
  <c r="A52" i="5" s="1"/>
  <c r="C64" i="1" l="1"/>
  <c r="A53" i="5" s="1"/>
  <c r="C65" i="1" l="1"/>
  <c r="A54" i="5" s="1"/>
  <c r="C66" i="1" l="1"/>
  <c r="A55" i="5" s="1"/>
  <c r="C67" i="1" l="1"/>
  <c r="A56" i="5" s="1"/>
  <c r="C68" i="1" l="1"/>
  <c r="A57" i="5" s="1"/>
  <c r="C69" i="1" l="1"/>
  <c r="A58" i="5" s="1"/>
  <c r="C70" i="1" l="1"/>
  <c r="A59" i="5" s="1"/>
  <c r="C71" i="1" l="1"/>
  <c r="A60" i="5" s="1"/>
  <c r="C72" i="1" l="1"/>
  <c r="A61" i="5" s="1"/>
  <c r="C73" i="1" l="1"/>
  <c r="A62" i="5" s="1"/>
  <c r="C74" i="1" l="1"/>
  <c r="A63" i="5" s="1"/>
  <c r="C75" i="1" l="1"/>
  <c r="A64" i="5" s="1"/>
  <c r="C76" i="1" l="1"/>
  <c r="A65" i="5" s="1"/>
  <c r="C77" i="1" l="1"/>
  <c r="A66" i="5" s="1"/>
  <c r="C78" i="1" l="1"/>
  <c r="A67" i="5" s="1"/>
  <c r="C79" i="1" l="1"/>
  <c r="A68" i="5" s="1"/>
  <c r="C80" i="1" l="1"/>
  <c r="A69" i="5" s="1"/>
  <c r="C81" i="1" l="1"/>
  <c r="A70" i="5" s="1"/>
</calcChain>
</file>

<file path=xl/sharedStrings.xml><?xml version="1.0" encoding="utf-8"?>
<sst xmlns="http://schemas.openxmlformats.org/spreadsheetml/2006/main" count="6713" uniqueCount="3522">
  <si>
    <t>Tel.</t>
  </si>
  <si>
    <t>Lp.</t>
  </si>
  <si>
    <t>Ilość</t>
  </si>
  <si>
    <t>Uwagi:</t>
  </si>
  <si>
    <t>Nr zlecenia:</t>
  </si>
  <si>
    <t>Data przyjęcia:</t>
  </si>
  <si>
    <t>Data Odbioru:</t>
  </si>
  <si>
    <t>Firma</t>
  </si>
  <si>
    <t>Ulica/Nr</t>
  </si>
  <si>
    <t>NIP</t>
  </si>
  <si>
    <t>Klient NR</t>
  </si>
  <si>
    <t>Nazwa</t>
  </si>
  <si>
    <t>e-mail</t>
  </si>
  <si>
    <t>Okleina</t>
  </si>
  <si>
    <t>Płyta</t>
  </si>
  <si>
    <t>Kod</t>
  </si>
  <si>
    <t>nazwa</t>
  </si>
  <si>
    <t>U164PE</t>
  </si>
  <si>
    <t>U164VL</t>
  </si>
  <si>
    <t>D3274BS</t>
  </si>
  <si>
    <t>D3265BS</t>
  </si>
  <si>
    <t>D1038BS</t>
  </si>
  <si>
    <t>U119PE</t>
  </si>
  <si>
    <t>U119VL</t>
  </si>
  <si>
    <t>K101SE</t>
  </si>
  <si>
    <t>U511SM</t>
  </si>
  <si>
    <t>K101PE</t>
  </si>
  <si>
    <t>U570VL</t>
  </si>
  <si>
    <t>K300SM</t>
  </si>
  <si>
    <t>D3293SM</t>
  </si>
  <si>
    <t>U120VL</t>
  </si>
  <si>
    <t>D3271PE</t>
  </si>
  <si>
    <t>D3806OW</t>
  </si>
  <si>
    <t>D381SE</t>
  </si>
  <si>
    <t>D3807OW</t>
  </si>
  <si>
    <t>U190VL</t>
  </si>
  <si>
    <t>D3276MX</t>
  </si>
  <si>
    <t>D2419OW</t>
  </si>
  <si>
    <t>D4032OW</t>
  </si>
  <si>
    <t>D3275MX</t>
  </si>
  <si>
    <t>D3822OW</t>
  </si>
  <si>
    <t>D3314SD</t>
  </si>
  <si>
    <t>D4031CL</t>
  </si>
  <si>
    <t>D9103OW</t>
  </si>
  <si>
    <t>D2840OW</t>
  </si>
  <si>
    <t>D3823OW</t>
  </si>
  <si>
    <t>D1041OW</t>
  </si>
  <si>
    <t>D2609MX</t>
  </si>
  <si>
    <t>D1035OW</t>
  </si>
  <si>
    <t>D3166MX</t>
  </si>
  <si>
    <t>D3055OW</t>
  </si>
  <si>
    <t>D3349MX</t>
  </si>
  <si>
    <t>D3025OW</t>
  </si>
  <si>
    <t>D5194MX</t>
  </si>
  <si>
    <t>D3821OW</t>
  </si>
  <si>
    <t>D3311SD</t>
  </si>
  <si>
    <t>D9118SE</t>
  </si>
  <si>
    <t>D3269SM</t>
  </si>
  <si>
    <t>U162VL</t>
  </si>
  <si>
    <t>D9300PE</t>
  </si>
  <si>
    <t>D1972SE</t>
  </si>
  <si>
    <t>D3158MX</t>
  </si>
  <si>
    <t>D3820OW</t>
  </si>
  <si>
    <t>D3818OW</t>
  </si>
  <si>
    <t>D375SE</t>
  </si>
  <si>
    <t>D440SE</t>
  </si>
  <si>
    <t>D881PE</t>
  </si>
  <si>
    <t>D9310SE</t>
  </si>
  <si>
    <t>D9311OW</t>
  </si>
  <si>
    <t>D722SE</t>
  </si>
  <si>
    <t>D9164BS</t>
  </si>
  <si>
    <t>D9450OW</t>
  </si>
  <si>
    <t>D9163BS</t>
  </si>
  <si>
    <t>D2841BS</t>
  </si>
  <si>
    <t>D3810OW</t>
  </si>
  <si>
    <t>D1039OW</t>
  </si>
  <si>
    <t>U190SD</t>
  </si>
  <si>
    <t>U112PE</t>
  </si>
  <si>
    <t>U112VL</t>
  </si>
  <si>
    <t>D3168MX</t>
  </si>
  <si>
    <t>U540VL</t>
  </si>
  <si>
    <t>U544VL</t>
  </si>
  <si>
    <t>D2226BS</t>
  </si>
  <si>
    <t>D2360BS</t>
  </si>
  <si>
    <t>D4878VL</t>
  </si>
  <si>
    <t>grubosc plyta</t>
  </si>
  <si>
    <t>Antracyt</t>
  </si>
  <si>
    <t>Beton</t>
  </si>
  <si>
    <t xml:space="preserve">Beton ciemny </t>
  </si>
  <si>
    <t xml:space="preserve">Buk Bordeaux </t>
  </si>
  <si>
    <t xml:space="preserve">Buk Zurych </t>
  </si>
  <si>
    <t xml:space="preserve">Kasztan Berno </t>
  </si>
  <si>
    <t xml:space="preserve">Orzech Nicea </t>
  </si>
  <si>
    <t>U3053VL</t>
  </si>
  <si>
    <t>U3824VL</t>
  </si>
  <si>
    <t>U3057VL</t>
  </si>
  <si>
    <t>obrz</t>
  </si>
  <si>
    <t>Kolor</t>
  </si>
  <si>
    <t>nazwa element</t>
  </si>
  <si>
    <t>usłojenie</t>
  </si>
  <si>
    <t>bok</t>
  </si>
  <si>
    <t>wieniec</t>
  </si>
  <si>
    <t>listwa</t>
  </si>
  <si>
    <t>drzwi</t>
  </si>
  <si>
    <t>plecy</t>
  </si>
  <si>
    <t>półka</t>
  </si>
  <si>
    <t>tak = + usłojenie</t>
  </si>
  <si>
    <t>LP.</t>
  </si>
  <si>
    <t>Szary</t>
  </si>
  <si>
    <t>C</t>
  </si>
  <si>
    <t>51B</t>
  </si>
  <si>
    <t>Czerwony</t>
  </si>
  <si>
    <t>73G</t>
  </si>
  <si>
    <t>100G</t>
  </si>
  <si>
    <t>207B</t>
  </si>
  <si>
    <t>208B</t>
  </si>
  <si>
    <t>B</t>
  </si>
  <si>
    <t>Granatowy</t>
  </si>
  <si>
    <t>Petrol</t>
  </si>
  <si>
    <t>Kaszmir</t>
  </si>
  <si>
    <t>Muszla</t>
  </si>
  <si>
    <t>Ceramiczny</t>
  </si>
  <si>
    <t>02/53</t>
  </si>
  <si>
    <t>Carbon Marine Wood</t>
  </si>
  <si>
    <t xml:space="preserve">Orzech Barcelona </t>
  </si>
  <si>
    <t xml:space="preserve">Orzech Wenecja </t>
  </si>
  <si>
    <t>42/2</t>
  </si>
  <si>
    <t>Obrz Nazwa</t>
  </si>
  <si>
    <t>D</t>
  </si>
  <si>
    <t>Gr.</t>
  </si>
  <si>
    <t>A</t>
  </si>
  <si>
    <t>x</t>
  </si>
  <si>
    <t>Okleina gr.</t>
  </si>
  <si>
    <t>ABCD</t>
  </si>
  <si>
    <t>zp</t>
  </si>
  <si>
    <t>Kod, Miasto</t>
  </si>
  <si>
    <t>dopasuj</t>
  </si>
  <si>
    <t>Długość mm</t>
  </si>
  <si>
    <t>Szerokość mm</t>
  </si>
  <si>
    <t>tak=x</t>
  </si>
  <si>
    <t>pkp</t>
  </si>
  <si>
    <t>1700PE</t>
  </si>
  <si>
    <t>5981BS</t>
  </si>
  <si>
    <t>5982BS</t>
  </si>
  <si>
    <t>8681SM</t>
  </si>
  <si>
    <t>7031BS</t>
  </si>
  <si>
    <t>8100SM</t>
  </si>
  <si>
    <t>8533BS</t>
  </si>
  <si>
    <t>8681SU</t>
  </si>
  <si>
    <t>9551BS</t>
  </si>
  <si>
    <t>6299BS</t>
  </si>
  <si>
    <t>7045SU</t>
  </si>
  <si>
    <t>7063SU</t>
  </si>
  <si>
    <t>7113BS</t>
  </si>
  <si>
    <t>7166BS</t>
  </si>
  <si>
    <t>7190BS</t>
  </si>
  <si>
    <t>8984BS</t>
  </si>
  <si>
    <t>9561BS</t>
  </si>
  <si>
    <t>K096SU</t>
  </si>
  <si>
    <t>K097SU</t>
  </si>
  <si>
    <t>K098SU</t>
  </si>
  <si>
    <t>1715BS</t>
  </si>
  <si>
    <t>1912BS</t>
  </si>
  <si>
    <t>3025SN</t>
  </si>
  <si>
    <t>5194SN</t>
  </si>
  <si>
    <t>8921PR</t>
  </si>
  <si>
    <t>8953SU</t>
  </si>
  <si>
    <t>9614BS</t>
  </si>
  <si>
    <t>9763BS</t>
  </si>
  <si>
    <t>5500SU</t>
  </si>
  <si>
    <t>8431SN</t>
  </si>
  <si>
    <t>8995SN</t>
  </si>
  <si>
    <t>K001PW</t>
  </si>
  <si>
    <t>K002PW</t>
  </si>
  <si>
    <t>K003PW</t>
  </si>
  <si>
    <t>K004PW</t>
  </si>
  <si>
    <t>K005PW</t>
  </si>
  <si>
    <t>K006PW</t>
  </si>
  <si>
    <t>K007PW</t>
  </si>
  <si>
    <t>K008PW</t>
  </si>
  <si>
    <t>K009PW</t>
  </si>
  <si>
    <t>K012SU</t>
  </si>
  <si>
    <t>K013SU</t>
  </si>
  <si>
    <t>K015PW</t>
  </si>
  <si>
    <t>K016PW</t>
  </si>
  <si>
    <t>K017PW</t>
  </si>
  <si>
    <t>K018PW</t>
  </si>
  <si>
    <t>K019PW</t>
  </si>
  <si>
    <t>K020PW</t>
  </si>
  <si>
    <t>K076PW</t>
  </si>
  <si>
    <t>K078PW</t>
  </si>
  <si>
    <t>K090PW</t>
  </si>
  <si>
    <t>5529SN</t>
  </si>
  <si>
    <t>7648SN</t>
  </si>
  <si>
    <t>8548SN</t>
  </si>
  <si>
    <t>K010SN</t>
  </si>
  <si>
    <t>K079PW</t>
  </si>
  <si>
    <t>K080PW</t>
  </si>
  <si>
    <t>K081PW</t>
  </si>
  <si>
    <t>K088PW</t>
  </si>
  <si>
    <t>K089PW</t>
  </si>
  <si>
    <t>4298SU</t>
  </si>
  <si>
    <t>4299SU</t>
  </si>
  <si>
    <t>5501SN</t>
  </si>
  <si>
    <t>5527SN</t>
  </si>
  <si>
    <t>K021SN</t>
  </si>
  <si>
    <t>K022SN</t>
  </si>
  <si>
    <t>K082PW</t>
  </si>
  <si>
    <t>K084SN</t>
  </si>
  <si>
    <t>K085PW</t>
  </si>
  <si>
    <t>K086PW</t>
  </si>
  <si>
    <t>K087PW</t>
  </si>
  <si>
    <t>K105PW</t>
  </si>
  <si>
    <t>K107PW</t>
  </si>
  <si>
    <t>Prod.</t>
  </si>
  <si>
    <t xml:space="preserve">ORZECH CALIFORNIA </t>
  </si>
  <si>
    <t>x = BEZ usłojenia</t>
  </si>
  <si>
    <t>zp.</t>
  </si>
  <si>
    <t>0,8/1</t>
  </si>
  <si>
    <t>0,5/0,6</t>
  </si>
  <si>
    <t>2,0</t>
  </si>
  <si>
    <t>nazwa element/ uwagi</t>
  </si>
  <si>
    <t>Kod / Mat</t>
  </si>
  <si>
    <t xml:space="preserve">CZARNY ONYX </t>
  </si>
  <si>
    <t>D4428OV</t>
  </si>
  <si>
    <t>Dab Craft Zloty</t>
  </si>
  <si>
    <t>K365PW</t>
  </si>
  <si>
    <t>Dab Craft Bialy</t>
  </si>
  <si>
    <t>Jasny Atelier</t>
  </si>
  <si>
    <t>W1100 ST9</t>
  </si>
  <si>
    <t>W1000 ST9</t>
  </si>
  <si>
    <t>W1000 ST38</t>
  </si>
  <si>
    <t>W1000 ST19</t>
  </si>
  <si>
    <t>U999 ST19</t>
  </si>
  <si>
    <t>U998 ST38</t>
  </si>
  <si>
    <t>U968 ST9</t>
  </si>
  <si>
    <t>U963 ST9</t>
  </si>
  <si>
    <t>U960 ST9</t>
  </si>
  <si>
    <t>U899 ST9</t>
  </si>
  <si>
    <t>U830 ST9</t>
  </si>
  <si>
    <t>U818 ST9</t>
  </si>
  <si>
    <t>U788 ST9</t>
  </si>
  <si>
    <t>U780 ST9</t>
  </si>
  <si>
    <t>U775 ST9</t>
  </si>
  <si>
    <t>U767 ST9</t>
  </si>
  <si>
    <t>U763 ST9</t>
  </si>
  <si>
    <t>U750 ST9</t>
  </si>
  <si>
    <t>U748 ST9</t>
  </si>
  <si>
    <t>U741 ST9</t>
  </si>
  <si>
    <t>U732 ST9</t>
  </si>
  <si>
    <t>U727 ST9</t>
  </si>
  <si>
    <t>U708 ST9</t>
  </si>
  <si>
    <t>U707 ST9</t>
  </si>
  <si>
    <t>U702 ST9</t>
  </si>
  <si>
    <t>U630 ST9</t>
  </si>
  <si>
    <t>U525 ST9</t>
  </si>
  <si>
    <t>U504 ST9</t>
  </si>
  <si>
    <t>U323 ST9</t>
  </si>
  <si>
    <t>U311 ST9</t>
  </si>
  <si>
    <t>U222 ST9</t>
  </si>
  <si>
    <t>U216 ST9</t>
  </si>
  <si>
    <t>U201 ST9</t>
  </si>
  <si>
    <t>U156 ST9</t>
  </si>
  <si>
    <t>U113 ST9</t>
  </si>
  <si>
    <t>U104 ST9</t>
  </si>
  <si>
    <t>H3860 ST9</t>
  </si>
  <si>
    <t>H3840 ST9</t>
  </si>
  <si>
    <t>H3734 ST9</t>
  </si>
  <si>
    <t>H3730 ST10</t>
  </si>
  <si>
    <t>H3710 ST12</t>
  </si>
  <si>
    <t>H3702 ST10</t>
  </si>
  <si>
    <t>H3700 ST10</t>
  </si>
  <si>
    <t>H3450 ST22</t>
  </si>
  <si>
    <t>H3433 ST22</t>
  </si>
  <si>
    <t>H3430 ST22</t>
  </si>
  <si>
    <t>H3398 ST12</t>
  </si>
  <si>
    <t>H3395 ST12</t>
  </si>
  <si>
    <t>H3331 ST10</t>
  </si>
  <si>
    <t>H3325 ST28</t>
  </si>
  <si>
    <t>H3309 ST28</t>
  </si>
  <si>
    <t>H3303 ST10</t>
  </si>
  <si>
    <t>H3170 ST12</t>
  </si>
  <si>
    <t>H3156 ST12</t>
  </si>
  <si>
    <t>H3154 ST36</t>
  </si>
  <si>
    <t>H3146 ST19</t>
  </si>
  <si>
    <t>H3133 ST12</t>
  </si>
  <si>
    <t>H3131 ST12</t>
  </si>
  <si>
    <t>H3012 ST22</t>
  </si>
  <si>
    <t>H2033 ST10</t>
  </si>
  <si>
    <t>H1714 ST19</t>
  </si>
  <si>
    <t>H1710 ST10</t>
  </si>
  <si>
    <t>H1636 ST12</t>
  </si>
  <si>
    <t>H1487 ST22</t>
  </si>
  <si>
    <t>H1401 ST22</t>
  </si>
  <si>
    <t>H1399 ST10</t>
  </si>
  <si>
    <t>H1330 ST10</t>
  </si>
  <si>
    <t>H1318 ST10</t>
  </si>
  <si>
    <t>H1312 ST10</t>
  </si>
  <si>
    <t>H1277 ST9</t>
  </si>
  <si>
    <t>H1250 ST36</t>
  </si>
  <si>
    <t>H1199 ST12</t>
  </si>
  <si>
    <t>H1181 ST37</t>
  </si>
  <si>
    <t>H1180 ST37</t>
  </si>
  <si>
    <t>H1176 ST37</t>
  </si>
  <si>
    <t>H1145 ST10</t>
  </si>
  <si>
    <t>H1113 ST10</t>
  </si>
  <si>
    <t>F433 ST10</t>
  </si>
  <si>
    <t>F416 ST10</t>
  </si>
  <si>
    <t>F206 ST9</t>
  </si>
  <si>
    <t>F187 ST9</t>
  </si>
  <si>
    <t>F186 ST9</t>
  </si>
  <si>
    <t>Biala #16</t>
  </si>
  <si>
    <t>Biala #12</t>
  </si>
  <si>
    <t>Biala #10</t>
  </si>
  <si>
    <t>Popiel #16</t>
  </si>
  <si>
    <t>Popiel #10</t>
  </si>
  <si>
    <t>K359PW</t>
  </si>
  <si>
    <t>AW_akrBiaPolysk</t>
  </si>
  <si>
    <t>U190PE</t>
  </si>
  <si>
    <t>D4225OV</t>
  </si>
  <si>
    <t>K518SU</t>
  </si>
  <si>
    <t>K353RT</t>
  </si>
  <si>
    <t>K539PN</t>
  </si>
  <si>
    <t>K541PN</t>
  </si>
  <si>
    <t>K352RT</t>
  </si>
  <si>
    <t>Iron Flow</t>
  </si>
  <si>
    <t>K351RT</t>
  </si>
  <si>
    <t>Rusty Flow</t>
  </si>
  <si>
    <t>K540PN</t>
  </si>
  <si>
    <t>K542PN</t>
  </si>
  <si>
    <t>K538PN</t>
  </si>
  <si>
    <t>K350RT</t>
  </si>
  <si>
    <t>Silk Flow</t>
  </si>
  <si>
    <t>K526SN</t>
  </si>
  <si>
    <t>Iron Surfside Ash</t>
  </si>
  <si>
    <t>K537RW</t>
  </si>
  <si>
    <t>K547RW</t>
  </si>
  <si>
    <t>K354PW</t>
  </si>
  <si>
    <t>Colonial Grange Oak</t>
  </si>
  <si>
    <t>K548RW</t>
  </si>
  <si>
    <t>Smoked Kala Ash</t>
  </si>
  <si>
    <t>K546RW</t>
  </si>
  <si>
    <t>Caramel Franklin Walnut</t>
  </si>
  <si>
    <t>K545RW</t>
  </si>
  <si>
    <t>K536RW</t>
  </si>
  <si>
    <t>Amber Baroque Oak</t>
  </si>
  <si>
    <t>K535RW</t>
  </si>
  <si>
    <t>K358PW</t>
  </si>
  <si>
    <t>K544RW</t>
  </si>
  <si>
    <t>K361PW</t>
  </si>
  <si>
    <t>K525SN</t>
  </si>
  <si>
    <t>K356PW</t>
  </si>
  <si>
    <t>K360PW</t>
  </si>
  <si>
    <t>Vintage Harbor Oak</t>
  </si>
  <si>
    <t>K543SN</t>
  </si>
  <si>
    <t>K355PW</t>
  </si>
  <si>
    <t>K357PW</t>
  </si>
  <si>
    <t>Greige Castello Oak</t>
  </si>
  <si>
    <t>K524SN</t>
  </si>
  <si>
    <t>K520SU</t>
  </si>
  <si>
    <t>K521SU</t>
  </si>
  <si>
    <t>K513SU</t>
  </si>
  <si>
    <t>K512SU</t>
  </si>
  <si>
    <t>Spice Red</t>
  </si>
  <si>
    <t>Deep Sahara</t>
  </si>
  <si>
    <t>K516SU</t>
  </si>
  <si>
    <t>7181BS</t>
  </si>
  <si>
    <t>K366PW</t>
  </si>
  <si>
    <t>Bavaria Beech</t>
  </si>
  <si>
    <t>8685BS</t>
  </si>
  <si>
    <t>D3273MX</t>
  </si>
  <si>
    <t>R20351</t>
  </si>
  <si>
    <t>Dab Hunton ciemny</t>
  </si>
  <si>
    <t xml:space="preserve">Hikora naturalna </t>
  </si>
  <si>
    <t xml:space="preserve">Dab Dublin </t>
  </si>
  <si>
    <t xml:space="preserve">Dab jasny </t>
  </si>
  <si>
    <t xml:space="preserve">Dab Traviata </t>
  </si>
  <si>
    <t>Jasny Artwood</t>
  </si>
  <si>
    <t xml:space="preserve">Buk Bavaria </t>
  </si>
  <si>
    <t xml:space="preserve">Macchiato </t>
  </si>
  <si>
    <t xml:space="preserve">Wenge Luiziana </t>
  </si>
  <si>
    <t xml:space="preserve">Dab Canyon </t>
  </si>
  <si>
    <t xml:space="preserve">Dab Giovanni </t>
  </si>
  <si>
    <t xml:space="preserve">Kasztan Lwow </t>
  </si>
  <si>
    <t xml:space="preserve">Surf Blue </t>
  </si>
  <si>
    <t>5_YILDIZ</t>
  </si>
  <si>
    <t>AW_akrBiaMAT</t>
  </si>
  <si>
    <t>AW_akrCzaPolysk</t>
  </si>
  <si>
    <t>Laguna</t>
  </si>
  <si>
    <t xml:space="preserve">Dab Ancona </t>
  </si>
  <si>
    <t xml:space="preserve">Dab Hawana </t>
  </si>
  <si>
    <t xml:space="preserve">Dab Londyn </t>
  </si>
  <si>
    <t xml:space="preserve">Dab Madryt </t>
  </si>
  <si>
    <t xml:space="preserve">Dab Rzym </t>
  </si>
  <si>
    <t xml:space="preserve">Dab Sztokholm </t>
  </si>
  <si>
    <t>Dab Castello Koniakowy</t>
  </si>
  <si>
    <t>D3811OW</t>
  </si>
  <si>
    <t>Buk Artisan Piask</t>
  </si>
  <si>
    <t>Dab Craft Szary</t>
  </si>
  <si>
    <t>Dab Urban Kawowy</t>
  </si>
  <si>
    <t xml:space="preserve">Dab Wersal </t>
  </si>
  <si>
    <t>Wiaz Liberty Jasny</t>
  </si>
  <si>
    <t xml:space="preserve">OBRZEzA PCV </t>
  </si>
  <si>
    <t>Orzech Select Cieply</t>
  </si>
  <si>
    <t>Pomaranczowy</t>
  </si>
  <si>
    <t xml:space="preserve">Blekit Lodowy </t>
  </si>
  <si>
    <t>Beton Chicago cie</t>
  </si>
  <si>
    <t>Beton Chicago jas</t>
  </si>
  <si>
    <t>8685SM</t>
  </si>
  <si>
    <t>Długość
mm (A,C)</t>
  </si>
  <si>
    <t>Szerokość
mm (B,D)</t>
  </si>
  <si>
    <t>WM-Drewno</t>
  </si>
  <si>
    <t>WM-DREWNO</t>
  </si>
  <si>
    <t>WM-Bialy</t>
  </si>
  <si>
    <t>WM-BIa1</t>
  </si>
  <si>
    <t>W908 ST37</t>
  </si>
  <si>
    <t>W908 ST32</t>
  </si>
  <si>
    <t>W1101 ST76</t>
  </si>
  <si>
    <t>W1100 PM</t>
  </si>
  <si>
    <t>W1100 PG</t>
  </si>
  <si>
    <t>W1001 ST9</t>
  </si>
  <si>
    <t>W1000 ST76</t>
  </si>
  <si>
    <t>U999 PM</t>
  </si>
  <si>
    <t>U999 TM9</t>
  </si>
  <si>
    <t>U999 PG</t>
  </si>
  <si>
    <t>U999 TM28</t>
  </si>
  <si>
    <t>U999 ST76</t>
  </si>
  <si>
    <t>U989 ST9</t>
  </si>
  <si>
    <t>U961 PM</t>
  </si>
  <si>
    <t>U763 ST76</t>
  </si>
  <si>
    <t>U7081 ST76</t>
  </si>
  <si>
    <t>U702 PM</t>
  </si>
  <si>
    <t>U638 ST9</t>
  </si>
  <si>
    <t>U606 ST9</t>
  </si>
  <si>
    <t>U599 ST9</t>
  </si>
  <si>
    <t>H3332 ST10</t>
  </si>
  <si>
    <t>H3311 TM28</t>
  </si>
  <si>
    <t>H3198 ST19</t>
  </si>
  <si>
    <t>H3197 ST19</t>
  </si>
  <si>
    <t>H3195 ST19</t>
  </si>
  <si>
    <t>H3180 TM37</t>
  </si>
  <si>
    <t>H3171 ST12</t>
  </si>
  <si>
    <t>H309 ST12</t>
  </si>
  <si>
    <t>H3043 ST12</t>
  </si>
  <si>
    <t>H3003 ST19</t>
  </si>
  <si>
    <t>H2032 ST10</t>
  </si>
  <si>
    <t>H197 ST10</t>
  </si>
  <si>
    <t>H193 ST12</t>
  </si>
  <si>
    <t>H1910 ST9</t>
  </si>
  <si>
    <t>H1732 ST9</t>
  </si>
  <si>
    <t>H1715 ST12</t>
  </si>
  <si>
    <t>H1362 ST12</t>
  </si>
  <si>
    <t>H1242 ST10</t>
  </si>
  <si>
    <t>H1223 ST19</t>
  </si>
  <si>
    <t>F484 ST87</t>
  </si>
  <si>
    <t>F311 ST87</t>
  </si>
  <si>
    <t>F302 ST87</t>
  </si>
  <si>
    <t>F244 ST76</t>
  </si>
  <si>
    <t>F221 ST87</t>
  </si>
  <si>
    <t>F208 ST75</t>
  </si>
  <si>
    <t>F205 ST9</t>
  </si>
  <si>
    <t>F121 ST87</t>
  </si>
  <si>
    <t>F095 ST87</t>
  </si>
  <si>
    <t>F021 ST75</t>
  </si>
  <si>
    <t>U3261VL</t>
  </si>
  <si>
    <t>MDF_b_2s</t>
  </si>
  <si>
    <t>MDF surowa 18mm</t>
  </si>
  <si>
    <t>MDF_sur_18</t>
  </si>
  <si>
    <t>Sklejka lis. w/o 12mm 2/3</t>
  </si>
  <si>
    <t>Sklejka lis. w/o 15mm 2/3</t>
  </si>
  <si>
    <t>Sklejka lis. w/o 18mm 2/3</t>
  </si>
  <si>
    <t>Skl_lis_wo_12</t>
  </si>
  <si>
    <t>Skl_lis_wo_15</t>
  </si>
  <si>
    <t>Skl_lis_wo_18</t>
  </si>
  <si>
    <t>6_Dekorapol</t>
  </si>
  <si>
    <t>W102 PSM</t>
  </si>
  <si>
    <t>Arctic white mat</t>
  </si>
  <si>
    <t>W106 PSM</t>
  </si>
  <si>
    <t>W104 PSM</t>
  </si>
  <si>
    <t>C201 PPM</t>
  </si>
  <si>
    <t>W125 PPM</t>
  </si>
  <si>
    <t>M103 PPM</t>
  </si>
  <si>
    <t>W203 PPM</t>
  </si>
  <si>
    <t>Icy white mat</t>
  </si>
  <si>
    <t>G119 PPM</t>
  </si>
  <si>
    <t>Light grey mat</t>
  </si>
  <si>
    <t>G122 PPM</t>
  </si>
  <si>
    <t>Quartz grey mat</t>
  </si>
  <si>
    <t>G108 PPM</t>
  </si>
  <si>
    <t>Marengo grey mat</t>
  </si>
  <si>
    <t>G109 PPM</t>
  </si>
  <si>
    <t>Stone grey mat</t>
  </si>
  <si>
    <t>G101 PPM</t>
  </si>
  <si>
    <t>Dark grey mat</t>
  </si>
  <si>
    <t>B101 PPM</t>
  </si>
  <si>
    <t>Pure black mat</t>
  </si>
  <si>
    <t>W101 PPG</t>
  </si>
  <si>
    <t>Pure white polysk</t>
  </si>
  <si>
    <t>B101 PPG</t>
  </si>
  <si>
    <t>Pure black polysk</t>
  </si>
  <si>
    <t>C201 PBG</t>
  </si>
  <si>
    <t>W225 PBG</t>
  </si>
  <si>
    <t>G201 PBG</t>
  </si>
  <si>
    <t>Dark grey polysk</t>
  </si>
  <si>
    <t>M108 PBG</t>
  </si>
  <si>
    <t>G109 PBG</t>
  </si>
  <si>
    <t>Stone grey polysk</t>
  </si>
  <si>
    <t>M104 PBG</t>
  </si>
  <si>
    <t>Acapulco ST10</t>
  </si>
  <si>
    <t>Alabaster ST9</t>
  </si>
  <si>
    <t>Basaltino Terra ST76</t>
  </si>
  <si>
    <t>Beton Chicago jasnoszary ST9</t>
  </si>
  <si>
    <t>Brzoza piaskowa ST9</t>
  </si>
  <si>
    <t>Buk Willow ST9</t>
  </si>
  <si>
    <t>Chromix srebrny ST10</t>
  </si>
  <si>
    <t>Coco Bolo ST22</t>
  </si>
  <si>
    <t>Czarny ST7</t>
  </si>
  <si>
    <t>Czarny ST78</t>
  </si>
  <si>
    <t>Czerwony rdzawy ST9</t>
  </si>
  <si>
    <t>Fineline ciemnoszary ST19</t>
  </si>
  <si>
    <t>Granit Cascia jasnoszary ST78</t>
  </si>
  <si>
    <t>Granit Cascia szary ST78</t>
  </si>
  <si>
    <t>Grigia Pietra czarna ST9</t>
  </si>
  <si>
    <t>Hikora naturalna ST10</t>
  </si>
  <si>
    <t>Jesion Trondheim ST12</t>
  </si>
  <si>
    <t>Kaszmir ST78</t>
  </si>
  <si>
    <t>Marmur Candela antracytowy ST76</t>
  </si>
  <si>
    <t>Marmur Candela jasnoszary ST76</t>
  </si>
  <si>
    <t>Marmur Cipollino szary ST7</t>
  </si>
  <si>
    <t>Marmur Cremona ST75</t>
  </si>
  <si>
    <t>Marmur Crystal ST9</t>
  </si>
  <si>
    <t>Marmur San Luca ST9</t>
  </si>
  <si>
    <t>Niebieski denim ST9</t>
  </si>
  <si>
    <t>Niebieski indigo PM</t>
  </si>
  <si>
    <t>Niebieski mglisty ST9</t>
  </si>
  <si>
    <t>Onyx szary dwustr. TM9</t>
  </si>
  <si>
    <t>Orzech Lincoln ST19</t>
  </si>
  <si>
    <t>Orzech Pacific nat ST10</t>
  </si>
  <si>
    <t>Orzech Pacific tabak ST10</t>
  </si>
  <si>
    <t>Orzech Parona ST12</t>
  </si>
  <si>
    <t>Pietra Fanano jasnoszara ST75</t>
  </si>
  <si>
    <t>Sosna Aland polarna ST22</t>
  </si>
  <si>
    <t>Sosna Bramberg ST22</t>
  </si>
  <si>
    <t>Sosna Cascina ST22</t>
  </si>
  <si>
    <t>Stal szara antracytowa ST87</t>
  </si>
  <si>
    <t>Szary Angora ST9</t>
  </si>
  <si>
    <t>Szary grafitowy ST7</t>
  </si>
  <si>
    <t>Szary krzemowy ST9</t>
  </si>
  <si>
    <t>Szary kubanit PM</t>
  </si>
  <si>
    <t>Taupe ciemny dwustr. TM9</t>
  </si>
  <si>
    <t>Taupe ciemny ST9</t>
  </si>
  <si>
    <t>Tessina Ceramic kremowa ST87</t>
  </si>
  <si>
    <t>Trawertyn Calais ST75</t>
  </si>
  <si>
    <t>Trawertyn Margalida ST75</t>
  </si>
  <si>
    <t>Tytanit antracytowy ST78</t>
  </si>
  <si>
    <t>Tytanit szary ST78</t>
  </si>
  <si>
    <t>Zielony kamienny PM</t>
  </si>
  <si>
    <t>Zielony kamienny ST9</t>
  </si>
  <si>
    <t>U10030VL</t>
  </si>
  <si>
    <t>U10040VL</t>
  </si>
  <si>
    <t xml:space="preserve">Beton </t>
  </si>
  <si>
    <t>K101SM</t>
  </si>
  <si>
    <t>D3293SM10mm</t>
  </si>
  <si>
    <t>U8685SM</t>
  </si>
  <si>
    <t xml:space="preserve">Biel Alpejska </t>
  </si>
  <si>
    <t>U3271VL</t>
  </si>
  <si>
    <t>U4436VL</t>
  </si>
  <si>
    <t>U190PE10mm</t>
  </si>
  <si>
    <t>U190SE</t>
  </si>
  <si>
    <t>D70050OV</t>
  </si>
  <si>
    <t>D3316SD</t>
  </si>
  <si>
    <t>D1094OV</t>
  </si>
  <si>
    <t>D20230OV</t>
  </si>
  <si>
    <t>D3798CL</t>
  </si>
  <si>
    <t>D1089OV</t>
  </si>
  <si>
    <t>D3801CL</t>
  </si>
  <si>
    <t>D3315SD</t>
  </si>
  <si>
    <t>D3313SD</t>
  </si>
  <si>
    <t>D3800CL</t>
  </si>
  <si>
    <t>D3312SD</t>
  </si>
  <si>
    <t xml:space="preserve">Enigma </t>
  </si>
  <si>
    <t>grafitowa vl</t>
  </si>
  <si>
    <t>U3114PE</t>
  </si>
  <si>
    <t>grafitowy perlista</t>
  </si>
  <si>
    <t>U4810VL</t>
  </si>
  <si>
    <t xml:space="preserve">grusza polna </t>
  </si>
  <si>
    <t>D3266PE</t>
  </si>
  <si>
    <t>D4426OV</t>
  </si>
  <si>
    <t>D30180TO</t>
  </si>
  <si>
    <t>U6933VL</t>
  </si>
  <si>
    <t>D4418OV</t>
  </si>
  <si>
    <t>D4448VL</t>
  </si>
  <si>
    <t>MDF10mm</t>
  </si>
  <si>
    <t xml:space="preserve">MDF 10mm </t>
  </si>
  <si>
    <t>MDF12mm</t>
  </si>
  <si>
    <t xml:space="preserve">MDF 12mm </t>
  </si>
  <si>
    <t>MDF16mm</t>
  </si>
  <si>
    <t xml:space="preserve">MDF 16mm </t>
  </si>
  <si>
    <t>MDF</t>
  </si>
  <si>
    <t xml:space="preserve">MDF </t>
  </si>
  <si>
    <t>MDF22mm</t>
  </si>
  <si>
    <t xml:space="preserve">MDF 22mm </t>
  </si>
  <si>
    <t>MDF25mm</t>
  </si>
  <si>
    <t xml:space="preserve">MDF 25mm </t>
  </si>
  <si>
    <t>MDF28mm</t>
  </si>
  <si>
    <t xml:space="preserve">MDF 28mm </t>
  </si>
  <si>
    <t>MDF38mm</t>
  </si>
  <si>
    <t xml:space="preserve">MDF 38mm </t>
  </si>
  <si>
    <t>MDF6mm</t>
  </si>
  <si>
    <t xml:space="preserve">MDF 6mm </t>
  </si>
  <si>
    <t>MDF8mm</t>
  </si>
  <si>
    <t xml:space="preserve">MDF 8mm </t>
  </si>
  <si>
    <t>U4435VL</t>
  </si>
  <si>
    <t xml:space="preserve">niebieski przydymiony </t>
  </si>
  <si>
    <t xml:space="preserve">olcha </t>
  </si>
  <si>
    <t>U2508VL</t>
  </si>
  <si>
    <t xml:space="preserve">oliwkowa </t>
  </si>
  <si>
    <t>D3813OW</t>
  </si>
  <si>
    <t>D4409OV</t>
  </si>
  <si>
    <t>PD2713BS</t>
  </si>
  <si>
    <t>D4410OV</t>
  </si>
  <si>
    <t>U4439VL</t>
  </si>
  <si>
    <t>U112PE25mm</t>
  </si>
  <si>
    <t>U112PE10mm</t>
  </si>
  <si>
    <t>U112PE16mm</t>
  </si>
  <si>
    <t>U112PE28mm</t>
  </si>
  <si>
    <t>U4446VL</t>
  </si>
  <si>
    <t>U10010VL</t>
  </si>
  <si>
    <t xml:space="preserve">Stop Fire czarna mat </t>
  </si>
  <si>
    <t xml:space="preserve">Stop Fire czarna perlista </t>
  </si>
  <si>
    <t xml:space="preserve">Stop Fire MDF 16mm </t>
  </si>
  <si>
    <t xml:space="preserve">Stop Fire MDF 19mm </t>
  </si>
  <si>
    <t xml:space="preserve">Stop Fire surowa </t>
  </si>
  <si>
    <t>U171VL</t>
  </si>
  <si>
    <t>U2653VL</t>
  </si>
  <si>
    <t xml:space="preserve">szary jasny </t>
  </si>
  <si>
    <t xml:space="preserve">szary kamienny </t>
  </si>
  <si>
    <t>U3188VL</t>
  </si>
  <si>
    <t>U3189VL</t>
  </si>
  <si>
    <t>D4452VL</t>
  </si>
  <si>
    <t>U1301PE</t>
  </si>
  <si>
    <t>U1301PE10mm</t>
  </si>
  <si>
    <t xml:space="preserve">drewno lipowe kremowe </t>
  </si>
  <si>
    <t xml:space="preserve">drewno retro </t>
  </si>
  <si>
    <t>0_</t>
  </si>
  <si>
    <t xml:space="preserve">5994SU </t>
  </si>
  <si>
    <t>K522SU</t>
  </si>
  <si>
    <t>164PE</t>
  </si>
  <si>
    <t>Arusha Wenge</t>
  </si>
  <si>
    <t>166BS</t>
  </si>
  <si>
    <t>K349 RT</t>
  </si>
  <si>
    <t>Beton Jasny</t>
  </si>
  <si>
    <t>Beton Ciemny</t>
  </si>
  <si>
    <t xml:space="preserve">Beton Czarny </t>
  </si>
  <si>
    <t>Beton Rdzawy</t>
  </si>
  <si>
    <t>522PE</t>
  </si>
  <si>
    <t>Biala alpejska</t>
  </si>
  <si>
    <t>500PE,SM</t>
  </si>
  <si>
    <t>Bialy</t>
  </si>
  <si>
    <t>Bialy Brylantowy</t>
  </si>
  <si>
    <t>101PE</t>
  </si>
  <si>
    <t>Bialy Frontowy</t>
  </si>
  <si>
    <t>110SM</t>
  </si>
  <si>
    <t>Bialy Korpusowy</t>
  </si>
  <si>
    <t xml:space="preserve">Blackwood Jeczmienny </t>
  </si>
  <si>
    <t>Blackwood Satynowy</t>
  </si>
  <si>
    <t>Blekitny Zmierzch</t>
  </si>
  <si>
    <t>Brzoza</t>
  </si>
  <si>
    <t>Buk Artisan Perlowy</t>
  </si>
  <si>
    <t>Buk Artisan Piaskowy</t>
  </si>
  <si>
    <t>381BS</t>
  </si>
  <si>
    <t>301SU</t>
  </si>
  <si>
    <t>Cappuccino</t>
  </si>
  <si>
    <t>Ciemny Artwood</t>
  </si>
  <si>
    <t>Ciemny Atlier</t>
  </si>
  <si>
    <t>Coco Bolo</t>
  </si>
  <si>
    <t>190PE</t>
  </si>
  <si>
    <t>Czarny</t>
  </si>
  <si>
    <t>Czerwien Chilli</t>
  </si>
  <si>
    <t>Czerwony Oxid</t>
  </si>
  <si>
    <t>Dab Brazowy</t>
  </si>
  <si>
    <t>Dab Burbon</t>
  </si>
  <si>
    <t>5497SN</t>
  </si>
  <si>
    <t>Dab Burlington</t>
  </si>
  <si>
    <t>Honey Castello Oak</t>
  </si>
  <si>
    <t>Dab Castello Miodowy</t>
  </si>
  <si>
    <t>Dab Castello Szary</t>
  </si>
  <si>
    <t>Dab Clubhouse Szary</t>
  </si>
  <si>
    <t>Dab Coastland Bialy</t>
  </si>
  <si>
    <t>Dab Coastland Szampanski</t>
  </si>
  <si>
    <t>Dab Craft Tabacco</t>
  </si>
  <si>
    <t>Dab Elegance</t>
  </si>
  <si>
    <t xml:space="preserve">Dab Evok Kamienny </t>
  </si>
  <si>
    <t>Dab Evoke PrzybrzeZny</t>
  </si>
  <si>
    <t>Dab Grange Kolonialny</t>
  </si>
  <si>
    <t>Dab Grange Piaskowy</t>
  </si>
  <si>
    <t>Dab Grange Platynowy</t>
  </si>
  <si>
    <t>Dab Harbor Vintage</t>
  </si>
  <si>
    <t>Gold Barbor Oak</t>
  </si>
  <si>
    <t>Dab Harbor Zloty</t>
  </si>
  <si>
    <t>K530HU</t>
  </si>
  <si>
    <t>K527HU</t>
  </si>
  <si>
    <t>K554HU</t>
  </si>
  <si>
    <t>K528HU</t>
  </si>
  <si>
    <t>K529HU</t>
  </si>
  <si>
    <t>Dab Nagano</t>
  </si>
  <si>
    <t>Dab Piaskowany</t>
  </si>
  <si>
    <t>3916PW</t>
  </si>
  <si>
    <t>Dab Riviera</t>
  </si>
  <si>
    <t>8341SU</t>
  </si>
  <si>
    <t xml:space="preserve">Dab Santana </t>
  </si>
  <si>
    <t>Dab Skalny Oregon</t>
  </si>
  <si>
    <t>Dab Slawonia</t>
  </si>
  <si>
    <t>Dab Sonoma Jasny</t>
  </si>
  <si>
    <t>Dab Surowy</t>
  </si>
  <si>
    <t>Dab Truflowy</t>
  </si>
  <si>
    <t>Dab Urban Bursztynowy</t>
  </si>
  <si>
    <t>Dab Urban Oyster</t>
  </si>
  <si>
    <t>5402PS</t>
  </si>
  <si>
    <t>Drewno Nordyckie Biale</t>
  </si>
  <si>
    <t>Drewno Nordyckie Szare</t>
  </si>
  <si>
    <t>Smoke Green</t>
  </si>
  <si>
    <t>Fineline Mocca</t>
  </si>
  <si>
    <t>Glina Szara</t>
  </si>
  <si>
    <t xml:space="preserve">K514SU </t>
  </si>
  <si>
    <t>162PE</t>
  </si>
  <si>
    <t>Grafit Szary</t>
  </si>
  <si>
    <t>K083PW</t>
  </si>
  <si>
    <t>171PE</t>
  </si>
  <si>
    <t>Jasny Grafit</t>
  </si>
  <si>
    <t>112PE</t>
  </si>
  <si>
    <t>Jasny Szary</t>
  </si>
  <si>
    <t>K533AD</t>
  </si>
  <si>
    <t>K534AD</t>
  </si>
  <si>
    <t>K531AD</t>
  </si>
  <si>
    <t>K532AD</t>
  </si>
  <si>
    <t>375BS</t>
  </si>
  <si>
    <t>Kobalt Szary</t>
  </si>
  <si>
    <t>514PE</t>
  </si>
  <si>
    <t>Kosc Sloniowa</t>
  </si>
  <si>
    <t xml:space="preserve">Krem </t>
  </si>
  <si>
    <t>Latte</t>
  </si>
  <si>
    <t>K517 SU</t>
  </si>
  <si>
    <t>540PE</t>
  </si>
  <si>
    <t>Manhattan Szary</t>
  </si>
  <si>
    <t>564PE</t>
  </si>
  <si>
    <t xml:space="preserve">Migdalowy </t>
  </si>
  <si>
    <t>K519 SU</t>
  </si>
  <si>
    <t>125BS</t>
  </si>
  <si>
    <t xml:space="preserve">Niebieski </t>
  </si>
  <si>
    <t xml:space="preserve">Olcha </t>
  </si>
  <si>
    <t>729BS</t>
  </si>
  <si>
    <t>Orzech Lyon</t>
  </si>
  <si>
    <t>Orzech Rockford Ciemny</t>
  </si>
  <si>
    <t>Orzech Rockford Jasny</t>
  </si>
  <si>
    <t>Orzech Rockford Naturalny</t>
  </si>
  <si>
    <t>Orzech Select Ciemny</t>
  </si>
  <si>
    <t>Orzech Select Jasny</t>
  </si>
  <si>
    <t>Orzech Tiepolo</t>
  </si>
  <si>
    <t>Pastelowy Zielony</t>
  </si>
  <si>
    <t>Perlowy Bialy</t>
  </si>
  <si>
    <t>244SU</t>
  </si>
  <si>
    <t>515PE</t>
  </si>
  <si>
    <t>Piaskowy</t>
  </si>
  <si>
    <t>K515 SU</t>
  </si>
  <si>
    <t>K523SU</t>
  </si>
  <si>
    <t>132BS</t>
  </si>
  <si>
    <t>Sosna Loft Biala</t>
  </si>
  <si>
    <t>Stalowo Szary</t>
  </si>
  <si>
    <t>Stone Oak</t>
  </si>
  <si>
    <t>Szampanski</t>
  </si>
  <si>
    <t>191SU</t>
  </si>
  <si>
    <t>197SU</t>
  </si>
  <si>
    <t>Szary Chinchilla</t>
  </si>
  <si>
    <t>Vintage Marine Wood</t>
  </si>
  <si>
    <t>854BS</t>
  </si>
  <si>
    <t>Wenge</t>
  </si>
  <si>
    <t>Wiaz Liberty Dymiony</t>
  </si>
  <si>
    <t>Wiaz Liberty Srebrny</t>
  </si>
  <si>
    <t>Wiaz Szlachetny</t>
  </si>
  <si>
    <t>344BS</t>
  </si>
  <si>
    <t>Wisnia Riverside Ciemna</t>
  </si>
  <si>
    <t>Zielen Mamba</t>
  </si>
  <si>
    <t>Zielony Oxid</t>
  </si>
  <si>
    <t>134BS</t>
  </si>
  <si>
    <t xml:space="preserve">Zolty </t>
  </si>
  <si>
    <t xml:space="preserve">Albus Szary </t>
  </si>
  <si>
    <t xml:space="preserve">Alby Blue </t>
  </si>
  <si>
    <t xml:space="preserve">Aluminium Flash </t>
  </si>
  <si>
    <t xml:space="preserve">Ciemna Czekolada </t>
  </si>
  <si>
    <t xml:space="preserve">Ciemny Szmaragd </t>
  </si>
  <si>
    <t xml:space="preserve">Dab Barbera Piaskowy </t>
  </si>
  <si>
    <t xml:space="preserve">Dab Barokowy Bursztynowy </t>
  </si>
  <si>
    <t xml:space="preserve">Dab Barokowy Ristretto </t>
  </si>
  <si>
    <t xml:space="preserve">Dab Barokowy Zloty </t>
  </si>
  <si>
    <t xml:space="preserve">Dab Hudson Amaretto </t>
  </si>
  <si>
    <t xml:space="preserve">Dab Hudson Biszkoptowy </t>
  </si>
  <si>
    <t xml:space="preserve">Dab Hudson Czekoladowy </t>
  </si>
  <si>
    <t xml:space="preserve">Dab Hudson Kaszmirowy </t>
  </si>
  <si>
    <t xml:space="preserve">Dab Hudson Zloty </t>
  </si>
  <si>
    <t xml:space="preserve">Dab Silverjack Orzechowy </t>
  </si>
  <si>
    <t xml:space="preserve">Dymiona Zielen </t>
  </si>
  <si>
    <t xml:space="preserve">Jesion Kala Dymiony </t>
  </si>
  <si>
    <t xml:space="preserve">Jesion Surfside Jasny </t>
  </si>
  <si>
    <t xml:space="preserve">Jesion Surfside </t>
  </si>
  <si>
    <t xml:space="preserve">Jesion Surfside Stalowy </t>
  </si>
  <si>
    <t xml:space="preserve">Juta Ciemna </t>
  </si>
  <si>
    <t xml:space="preserve">Juta Jasna </t>
  </si>
  <si>
    <t xml:space="preserve">Kasztan Arvadonna Ciemny </t>
  </si>
  <si>
    <t xml:space="preserve">Kasztan Arvadonna Kamienny </t>
  </si>
  <si>
    <t xml:space="preserve">Kasztan Arvadonna </t>
  </si>
  <si>
    <t xml:space="preserve">Lazurowy blekit </t>
  </si>
  <si>
    <t xml:space="preserve">lupek Arosa Jasny </t>
  </si>
  <si>
    <t xml:space="preserve">Marshmallow </t>
  </si>
  <si>
    <t xml:space="preserve">Mouse Grey </t>
  </si>
  <si>
    <t xml:space="preserve">Orzech Franklin Karmelowy </t>
  </si>
  <si>
    <t xml:space="preserve">Orzech Franklin Tabacco </t>
  </si>
  <si>
    <t xml:space="preserve">Pikantna Czerwien </t>
  </si>
  <si>
    <t xml:space="preserve">Platinium Disc </t>
  </si>
  <si>
    <t xml:space="preserve">Toffe </t>
  </si>
  <si>
    <t xml:space="preserve">Dab Wotan HOME </t>
  </si>
  <si>
    <t>DabFlader</t>
  </si>
  <si>
    <t xml:space="preserve">Bazalt   </t>
  </si>
  <si>
    <t xml:space="preserve">Dab Silverjack Postarzany </t>
  </si>
  <si>
    <t xml:space="preserve">Kasztan Arvadonna Mink </t>
  </si>
  <si>
    <t xml:space="preserve">Klon       </t>
  </si>
  <si>
    <t xml:space="preserve">lupek Arosa Ciemny </t>
  </si>
  <si>
    <t xml:space="preserve">Orzech     </t>
  </si>
  <si>
    <t xml:space="preserve">Roz Naturalny  </t>
  </si>
  <si>
    <t xml:space="preserve">Wisnia Cherry </t>
  </si>
  <si>
    <t xml:space="preserve">AKACJA </t>
  </si>
  <si>
    <t xml:space="preserve">ANTRACYT </t>
  </si>
  <si>
    <t xml:space="preserve">SZARY </t>
  </si>
  <si>
    <t>F685 ST10</t>
  </si>
  <si>
    <t>Akacja Lakeland jasna ST9</t>
  </si>
  <si>
    <t>Akacja Sheffield naturalna ST10</t>
  </si>
  <si>
    <t>F352 ST76</t>
  </si>
  <si>
    <t>Beton Chicago ciemnoszary ST9</t>
  </si>
  <si>
    <t>U211 ST9</t>
  </si>
  <si>
    <t>W960 SM</t>
  </si>
  <si>
    <t>W960 ST7</t>
  </si>
  <si>
    <t>W1200 ST9</t>
  </si>
  <si>
    <t>W1000 TM9</t>
  </si>
  <si>
    <t>Burgund ST9</t>
  </si>
  <si>
    <t>U115 ST9</t>
  </si>
  <si>
    <t>F638 ST10</t>
  </si>
  <si>
    <t>Czarny dwustr. TM9</t>
  </si>
  <si>
    <t>Czarny PG</t>
  </si>
  <si>
    <t>Czarny PM</t>
  </si>
  <si>
    <t>Czarny ST19</t>
  </si>
  <si>
    <t>Czarny ST76</t>
  </si>
  <si>
    <t>Czarny TM28</t>
  </si>
  <si>
    <t>Czarny Shadow ST38</t>
  </si>
  <si>
    <t>U999 ST7</t>
  </si>
  <si>
    <t>U999 ST78</t>
  </si>
  <si>
    <t>U399 PM</t>
  </si>
  <si>
    <t>U335 ST9</t>
  </si>
  <si>
    <t>H1303 ST12</t>
  </si>
  <si>
    <t>H2409 G8</t>
  </si>
  <si>
    <t>H1386 ST40</t>
  </si>
  <si>
    <t>H1367 ST40</t>
  </si>
  <si>
    <t>H1385 ST40</t>
  </si>
  <si>
    <t>H3317 ST28</t>
  </si>
  <si>
    <t>H3359 ST32</t>
  </si>
  <si>
    <t>H3176 ST37</t>
  </si>
  <si>
    <t>H1142 ST36</t>
  </si>
  <si>
    <t>H1344 ST32</t>
  </si>
  <si>
    <t>H1357 ST10</t>
  </si>
  <si>
    <t>H305 ST12</t>
  </si>
  <si>
    <t>H3152 ST19</t>
  </si>
  <si>
    <t>H3157 ST12</t>
  </si>
  <si>
    <t>H3041 TM12</t>
  </si>
  <si>
    <t>F031 ST78</t>
  </si>
  <si>
    <t>F032 ST78</t>
  </si>
  <si>
    <t>F486 ST76</t>
  </si>
  <si>
    <t>Grigia Pietra antracytowa ST9</t>
  </si>
  <si>
    <t>H1227 TM12</t>
  </si>
  <si>
    <t>H1204 TM22</t>
  </si>
  <si>
    <t>Jesion Navarra ST36</t>
  </si>
  <si>
    <t>Jesion Sevilla ST19</t>
  </si>
  <si>
    <t>H1225 ST12</t>
  </si>
  <si>
    <t>U699 ST9</t>
  </si>
  <si>
    <t>F675 ST75</t>
  </si>
  <si>
    <t>F676 ST75</t>
  </si>
  <si>
    <t>F251 ST9</t>
  </si>
  <si>
    <t>Karmel ST9</t>
  </si>
  <si>
    <t>Kaszmir PM</t>
  </si>
  <si>
    <t>Kaszmir ST9</t>
  </si>
  <si>
    <t>U702 ST78</t>
  </si>
  <si>
    <t>F323 ST20</t>
  </si>
  <si>
    <t>Len antracytowy ST10</t>
  </si>
  <si>
    <t>F237 ST76</t>
  </si>
  <si>
    <t>F234 ST76</t>
  </si>
  <si>
    <t>F235 ST76</t>
  </si>
  <si>
    <t>F243 ST76</t>
  </si>
  <si>
    <t>F093 ST7</t>
  </si>
  <si>
    <t>F229 ST75</t>
  </si>
  <si>
    <t>F800 ST9</t>
  </si>
  <si>
    <t>F108 ST9</t>
  </si>
  <si>
    <t>Marmur Siena szary ST87</t>
  </si>
  <si>
    <t>Metal Rock antracytowy ST87</t>
  </si>
  <si>
    <t>F765 ST20</t>
  </si>
  <si>
    <t>F528 ST20</t>
  </si>
  <si>
    <t>U540 ST9</t>
  </si>
  <si>
    <t>Niebieski fajansowy ST9</t>
  </si>
  <si>
    <t>Niebieski indigo ST9</t>
  </si>
  <si>
    <t>U599 PM</t>
  </si>
  <si>
    <t>U502 ST9</t>
  </si>
  <si>
    <t>Niebieski tyrolski ST9</t>
  </si>
  <si>
    <t>Onyx szary ST9</t>
  </si>
  <si>
    <t>U960 TM9</t>
  </si>
  <si>
    <t>H1307 ST19</t>
  </si>
  <si>
    <t>F230 ST75</t>
  </si>
  <si>
    <t>Pietra Fanano szara ST75</t>
  </si>
  <si>
    <t>U350 ST9</t>
  </si>
  <si>
    <t>F620 ST87</t>
  </si>
  <si>
    <t>U705 ST9</t>
  </si>
  <si>
    <t>Szary arktyczny ST9</t>
  </si>
  <si>
    <t>Szary diamentowy ST9</t>
  </si>
  <si>
    <t>Szary grafitowy PM</t>
  </si>
  <si>
    <t>U961 ST7</t>
  </si>
  <si>
    <t>Szary jedwabisty ST9</t>
  </si>
  <si>
    <t>Szary kamienny ST9</t>
  </si>
  <si>
    <t>Szary Karbon ST9</t>
  </si>
  <si>
    <t>Szary kubanit ST9</t>
  </si>
  <si>
    <t>U767 PM</t>
  </si>
  <si>
    <t>Szary lawa ST9</t>
  </si>
  <si>
    <t>Szary Monument ST9</t>
  </si>
  <si>
    <t>Szary przykurzony ST9</t>
  </si>
  <si>
    <t>Szary Taupe ST9</t>
  </si>
  <si>
    <t>F502 ST7</t>
  </si>
  <si>
    <t>H011 G8</t>
  </si>
  <si>
    <t>U740 TM9</t>
  </si>
  <si>
    <t>U740 ST9</t>
  </si>
  <si>
    <t>Terrazzo Triestino szary ST75</t>
  </si>
  <si>
    <t>F052 ST75</t>
  </si>
  <si>
    <t>F030 ST75</t>
  </si>
  <si>
    <t>F228 ST78</t>
  </si>
  <si>
    <t>F226 ST78</t>
  </si>
  <si>
    <t>F227 ST78</t>
  </si>
  <si>
    <t>U604 ST9</t>
  </si>
  <si>
    <t>U636 ST9</t>
  </si>
  <si>
    <t>U665 PM</t>
  </si>
  <si>
    <t>U665 ST9</t>
  </si>
  <si>
    <t>U163 ST9</t>
  </si>
  <si>
    <t>U125 ST9</t>
  </si>
  <si>
    <t>Cacao mat</t>
  </si>
  <si>
    <t>Cacao polysk</t>
  </si>
  <si>
    <t>Cotton mat</t>
  </si>
  <si>
    <t>Cotton polysk</t>
  </si>
  <si>
    <t>Magnolie polysk</t>
  </si>
  <si>
    <t>Snow mat</t>
  </si>
  <si>
    <t>Vanilla mat</t>
  </si>
  <si>
    <t>Vanilla polysk</t>
  </si>
  <si>
    <t>White mat</t>
  </si>
  <si>
    <t>Stop Fire popiel</t>
  </si>
  <si>
    <t>Dab Tonsberg braz</t>
  </si>
  <si>
    <t>Morski</t>
  </si>
  <si>
    <t>Szczotkowane aluminium 
premium ST7</t>
  </si>
  <si>
    <t>Metal srebrnoszary 
szczotkowany ST20</t>
  </si>
  <si>
    <t>Jesion Lugano naturalny TM22</t>
  </si>
  <si>
    <t>Kasztan Kentucky piaskowy ST10</t>
  </si>
  <si>
    <t>Drewno Vintage naturalne ST10</t>
  </si>
  <si>
    <t>Eukaliptus naturalny TM12</t>
  </si>
  <si>
    <t>Orzech Carini naturalny ST12</t>
  </si>
  <si>
    <t>Orzech Dijon naturlany ST9</t>
  </si>
  <si>
    <t>Klon Mandal naturalny ST9</t>
  </si>
  <si>
    <t>Szary jasny ST9</t>
  </si>
  <si>
    <t>Szary jasny solid ST76</t>
  </si>
  <si>
    <t>Bezowy</t>
  </si>
  <si>
    <t>Concrete Flow</t>
  </si>
  <si>
    <t>Dab Ferrara</t>
  </si>
  <si>
    <t>U164PE #16</t>
  </si>
  <si>
    <t>Antracyt PE 16mm</t>
  </si>
  <si>
    <t>Antracyt PE</t>
  </si>
  <si>
    <t>Antracyt VL Stop Fire</t>
  </si>
  <si>
    <t>U164VL SF</t>
  </si>
  <si>
    <t>U164PE SF</t>
  </si>
  <si>
    <t>Antracyt Stop Fire</t>
  </si>
  <si>
    <t>Antracyt VL</t>
  </si>
  <si>
    <t>Atramentowy</t>
  </si>
  <si>
    <t>Biala 10mm</t>
  </si>
  <si>
    <t>Biala 12mm</t>
  </si>
  <si>
    <t>Biala 16mm</t>
  </si>
  <si>
    <t xml:space="preserve">Bialy Polarny </t>
  </si>
  <si>
    <t>Bialy Polarny 10mm</t>
  </si>
  <si>
    <t>Bialy klasyczny ST7</t>
  </si>
  <si>
    <t>Bialy klasyczny SM</t>
  </si>
  <si>
    <t>Biala bazowa ST37</t>
  </si>
  <si>
    <t>Biala bazowa ST32</t>
  </si>
  <si>
    <t>Bialy porcelanowy ST9</t>
  </si>
  <si>
    <t>Bialy alpejski solid ST76</t>
  </si>
  <si>
    <t>Bialy alpejski ST9</t>
  </si>
  <si>
    <t>Bialy alpejski PM</t>
  </si>
  <si>
    <t>Bialy alpejski PG</t>
  </si>
  <si>
    <t>Bialy premium solid ST9</t>
  </si>
  <si>
    <t>Bialy premium -dwustr. TM9</t>
  </si>
  <si>
    <t>Bialy premium ST9</t>
  </si>
  <si>
    <t>Bialy premium ST76</t>
  </si>
  <si>
    <t>Bialy premium ST38</t>
  </si>
  <si>
    <t>Bialy premium ST19</t>
  </si>
  <si>
    <t>Szary perlowy ST9</t>
  </si>
  <si>
    <t>Szary perlowy ST76</t>
  </si>
  <si>
    <t>Jodla zielona ST9</t>
  </si>
  <si>
    <t>Zielony szalwiowy ST9</t>
  </si>
  <si>
    <t>Bawelna ST9</t>
  </si>
  <si>
    <t>Bez kremowy ST9</t>
  </si>
  <si>
    <t>Bez Came ST9</t>
  </si>
  <si>
    <t>Bez migdalowy ST9</t>
  </si>
  <si>
    <t>Bez piaskowy ST9</t>
  </si>
  <si>
    <t>Carat bezowy ST9</t>
  </si>
  <si>
    <t>Tytanit bezowo pias ST78</t>
  </si>
  <si>
    <t xml:space="preserve">Dab bezowy </t>
  </si>
  <si>
    <t xml:space="preserve">Dab Cortona </t>
  </si>
  <si>
    <t>Dab Flader Forn. #19</t>
  </si>
  <si>
    <t xml:space="preserve">Dab Latte </t>
  </si>
  <si>
    <t xml:space="preserve">Dab Mocha </t>
  </si>
  <si>
    <t xml:space="preserve">Dab Rustykalny </t>
  </si>
  <si>
    <t xml:space="preserve">Dab San Marino </t>
  </si>
  <si>
    <t xml:space="preserve">szary lakowy </t>
  </si>
  <si>
    <t>Ciemnobraz ST9</t>
  </si>
  <si>
    <t>Braz Trufla ST9</t>
  </si>
  <si>
    <t>Dab Kendal koniakowy ST12</t>
  </si>
  <si>
    <t>Dab Corbridge naturalny ST12</t>
  </si>
  <si>
    <t>Dab Davenport naturalny jasny ST32</t>
  </si>
  <si>
    <t>Dab Nebraska szary ST10</t>
  </si>
  <si>
    <t>Dab Nebraska naturalny ST10</t>
  </si>
  <si>
    <t>Dab Gladstone tabak ST28</t>
  </si>
  <si>
    <t>Dab Cuneo brazowy ST28</t>
  </si>
  <si>
    <t>Dab Cuneo bielony TM28</t>
  </si>
  <si>
    <t>Dab Gladstone piaskowy ST28</t>
  </si>
  <si>
    <t>Dab Hamilton naturalny ST10</t>
  </si>
  <si>
    <t>Dab Halifax brazowy TM37</t>
  </si>
  <si>
    <t>Dab Halifax cynowany ST37</t>
  </si>
  <si>
    <t>Dab Kendal olejowany ST12</t>
  </si>
  <si>
    <t>Dab Kendal naturalny ST12</t>
  </si>
  <si>
    <t>Dab Vicenza ST12</t>
  </si>
  <si>
    <t>Dab Corbridge szary ST12</t>
  </si>
  <si>
    <t>Dab Charleston 
ciemnobrazowy ST36</t>
  </si>
  <si>
    <t>Dab Vicenza bielony ST19</t>
  </si>
  <si>
    <t>Dab Lorenzo szarobezowy ST19</t>
  </si>
  <si>
    <t>Dab Davos truflowy ST12</t>
  </si>
  <si>
    <t>Dab Davos naturalny ST12</t>
  </si>
  <si>
    <t>Dab Tonsberg brazowy ST12</t>
  </si>
  <si>
    <t>Dab Tonsberg naturalny ST12</t>
  </si>
  <si>
    <t>Eukaliptus ciemnobrazowy ST12</t>
  </si>
  <si>
    <t>Dab Norwich ST19</t>
  </si>
  <si>
    <t>Dab Cardiff brazowy G8</t>
  </si>
  <si>
    <t>Dab Hunton ciemny ST10</t>
  </si>
  <si>
    <t>Dab Hunton jasny ST10</t>
  </si>
  <si>
    <t>Dab Butcherblock ST12</t>
  </si>
  <si>
    <t>Dab Denver truflowy ST10</t>
  </si>
  <si>
    <t>Dab Casella brazowy ST40</t>
  </si>
  <si>
    <t>Dab Casella naturalny ST40</t>
  </si>
  <si>
    <t>Dab Casella naturalny jasny ST40</t>
  </si>
  <si>
    <t>Dab Baronia jasny ST12</t>
  </si>
  <si>
    <t>Dab Spree szarobezowy ST10</t>
  </si>
  <si>
    <t>Dab Sherman koniak brazowy ST32</t>
  </si>
  <si>
    <t>Dab Santa Fe Vintage ST10</t>
  </si>
  <si>
    <t>Dab dziki naturalny ST10</t>
  </si>
  <si>
    <t>Dab Whiteriver bezowopiaskowy ST10</t>
  </si>
  <si>
    <t>Orzech Warmia brazowy ST19</t>
  </si>
  <si>
    <t>Dab Belmont brazowy ST12</t>
  </si>
  <si>
    <t>Jesion Abano brazowy TM12</t>
  </si>
  <si>
    <t>Dab Thermo czarnobrazowy ST12</t>
  </si>
  <si>
    <t>Dab Halifax tabak ST37</t>
  </si>
  <si>
    <t>Dab Halifax naturalny ST37</t>
  </si>
  <si>
    <t>Dab Bardolino naturalny ST10</t>
  </si>
  <si>
    <t>Dab Sacramento brazowy ST36</t>
  </si>
  <si>
    <t>Dab Kansas brazowy ST10</t>
  </si>
  <si>
    <t>Metal szczotkowany brazowy ST20</t>
  </si>
  <si>
    <t>Kobra brazowa ST20</t>
  </si>
  <si>
    <t>Ferro brazowy ST87</t>
  </si>
  <si>
    <t xml:space="preserve">jablon locarno </t>
  </si>
  <si>
    <t xml:space="preserve">wytrawny szary kamien </t>
  </si>
  <si>
    <t>Czern brazowa ST9</t>
  </si>
  <si>
    <t>Czern aksamitna ST9</t>
  </si>
  <si>
    <t>Zielen Fjord ST9</t>
  </si>
  <si>
    <t>Zielen limetki ST9</t>
  </si>
  <si>
    <t>Zielen eukaliptusowa ST9</t>
  </si>
  <si>
    <t>Czerwien granatu PM</t>
  </si>
  <si>
    <t>Pomaranczowy Siena ST9</t>
  </si>
  <si>
    <t>Czerwien chili ST9</t>
  </si>
  <si>
    <t>Klon Hard szampanski ST9</t>
  </si>
  <si>
    <t>Kamien Calvia piaskowoszary ST75</t>
  </si>
  <si>
    <t>Kamien Calvia jasnoszary ST75</t>
  </si>
  <si>
    <t>Kamien Gavi taupe ST9</t>
  </si>
  <si>
    <t xml:space="preserve">Dab antyczny </t>
  </si>
  <si>
    <t xml:space="preserve">Dab Artisan </t>
  </si>
  <si>
    <t xml:space="preserve">Dab biszkoptowy </t>
  </si>
  <si>
    <t xml:space="preserve">Dab delikatny </t>
  </si>
  <si>
    <t>Dab Hawana 10mm</t>
  </si>
  <si>
    <t xml:space="preserve">Dab Helsinki (Carmen) </t>
  </si>
  <si>
    <t xml:space="preserve">Dab letni </t>
  </si>
  <si>
    <t xml:space="preserve">Dab lungo </t>
  </si>
  <si>
    <t xml:space="preserve">Dab naturalny </t>
  </si>
  <si>
    <t xml:space="preserve">Dab Nowy Jork </t>
  </si>
  <si>
    <t xml:space="preserve">Dab odwieczny </t>
  </si>
  <si>
    <t xml:space="preserve">Dab Oslo (figaro) </t>
  </si>
  <si>
    <t xml:space="preserve">Dab palermo jasny </t>
  </si>
  <si>
    <t xml:space="preserve">Dab Petersburg (nabucco) </t>
  </si>
  <si>
    <t xml:space="preserve">Dab pradawny </t>
  </si>
  <si>
    <t xml:space="preserve">Dab Rijeka jasny </t>
  </si>
  <si>
    <t xml:space="preserve">Dab sloneczny </t>
  </si>
  <si>
    <t xml:space="preserve">Dab sonoma </t>
  </si>
  <si>
    <t xml:space="preserve">Dab Sonoma tabac </t>
  </si>
  <si>
    <t xml:space="preserve">Dab Warszawa (tosca) </t>
  </si>
  <si>
    <t xml:space="preserve">Dab windsor jasny </t>
  </si>
  <si>
    <t xml:space="preserve">Biala Alaska </t>
  </si>
  <si>
    <t>Biala Alaska 10mm</t>
  </si>
  <si>
    <t>Biala Alaska SM</t>
  </si>
  <si>
    <t>Biala Alaska VL</t>
  </si>
  <si>
    <t xml:space="preserve">Biala krem </t>
  </si>
  <si>
    <t xml:space="preserve">Biala perlista </t>
  </si>
  <si>
    <t xml:space="preserve">Biala porcelana </t>
  </si>
  <si>
    <t>Biala porcelana Stop Fire</t>
  </si>
  <si>
    <t xml:space="preserve">Biala struktura </t>
  </si>
  <si>
    <t xml:space="preserve">HDF Bialy </t>
  </si>
  <si>
    <t xml:space="preserve">MDF lam 2str Bia </t>
  </si>
  <si>
    <t xml:space="preserve">Stop Fire Biala Alaska </t>
  </si>
  <si>
    <t xml:space="preserve">Stop Fire Biala perlista </t>
  </si>
  <si>
    <t xml:space="preserve">GleBia sahary </t>
  </si>
  <si>
    <t>Szary Bialy ST9</t>
  </si>
  <si>
    <t>Fleetwood Bialy ST22</t>
  </si>
  <si>
    <t>Sosna Aland Biala ST22</t>
  </si>
  <si>
    <t>Fineline Bialy ST19</t>
  </si>
  <si>
    <t>Dab Halifax Bialy ST37</t>
  </si>
  <si>
    <t>Czarna VL</t>
  </si>
  <si>
    <t xml:space="preserve">Czarna perlista </t>
  </si>
  <si>
    <t>Czarna perlista 10mm</t>
  </si>
  <si>
    <t>Czarna SD</t>
  </si>
  <si>
    <t>Czarna SE</t>
  </si>
  <si>
    <t xml:space="preserve">Buk jasny </t>
  </si>
  <si>
    <t xml:space="preserve">Jasminowy </t>
  </si>
  <si>
    <t xml:space="preserve">wisnia antyczna </t>
  </si>
  <si>
    <t>Zielen lesna ST9</t>
  </si>
  <si>
    <t>Fineline srednioszary ST19</t>
  </si>
  <si>
    <t>Wisnia Locarno ST12</t>
  </si>
  <si>
    <t>Granit lsniacy Bialy ST76</t>
  </si>
  <si>
    <t>Granit lsniacy rdzawy ST87</t>
  </si>
  <si>
    <t>MDF2strBia</t>
  </si>
  <si>
    <t>Dab Craft Zloty trudnopalna</t>
  </si>
  <si>
    <t>K003PW tp</t>
  </si>
  <si>
    <t>U8681SD</t>
  </si>
  <si>
    <t>U8681SM</t>
  </si>
  <si>
    <t>U8681VL</t>
  </si>
  <si>
    <t>Blackwood Jeczmie</t>
  </si>
  <si>
    <t>Blackwood Satynow</t>
  </si>
  <si>
    <t>Colonial Grange O</t>
  </si>
  <si>
    <t>Dab Barbera Piask</t>
  </si>
  <si>
    <t>Dab Castello Szar</t>
  </si>
  <si>
    <t>Dab Clubhouse Sza</t>
  </si>
  <si>
    <t>Dab Coastland Bia</t>
  </si>
  <si>
    <t>Dab Coastland Sza</t>
  </si>
  <si>
    <t>Dab Evok Kamienny</t>
  </si>
  <si>
    <t>Dab Evoke Przybrz</t>
  </si>
  <si>
    <t>Dab Grange Koloni</t>
  </si>
  <si>
    <t>Dab Grange Piasko</t>
  </si>
  <si>
    <t>Dab Grange Platyn</t>
  </si>
  <si>
    <t>Dab Harbor Vintag</t>
  </si>
  <si>
    <t>Greige Castello O</t>
  </si>
  <si>
    <t>Honey Castello Oa</t>
  </si>
  <si>
    <t>Jesion Kala Dymio</t>
  </si>
  <si>
    <t>Kasztan Arvadonna</t>
  </si>
  <si>
    <t>lupek Arosa Ciemn</t>
  </si>
  <si>
    <t>lupek Arosa Jasny</t>
  </si>
  <si>
    <t>Orzech Franklin K</t>
  </si>
  <si>
    <t>Orzech Franklin T</t>
  </si>
  <si>
    <t>Pikantna Czerwien</t>
  </si>
  <si>
    <t>Vintage Harbor Oa</t>
  </si>
  <si>
    <t>Bordo</t>
  </si>
  <si>
    <t xml:space="preserve">Beton millenium </t>
  </si>
  <si>
    <t>Bez jasny VL</t>
  </si>
  <si>
    <t>Bezowa PE</t>
  </si>
  <si>
    <t>Biala 511</t>
  </si>
  <si>
    <t>Biala 101</t>
  </si>
  <si>
    <t xml:space="preserve">Blekit golebi </t>
  </si>
  <si>
    <t xml:space="preserve">Blekit lodowy </t>
  </si>
  <si>
    <t xml:space="preserve">Blekit morski </t>
  </si>
  <si>
    <t xml:space="preserve">Ceglana </t>
  </si>
  <si>
    <t xml:space="preserve">Cappuccino </t>
  </si>
  <si>
    <t>D4412OV</t>
  </si>
  <si>
    <t>D4040MX</t>
  </si>
  <si>
    <t>D4865OW</t>
  </si>
  <si>
    <t>D4033OW</t>
  </si>
  <si>
    <t>D1092OW</t>
  </si>
  <si>
    <t>D4430OV</t>
  </si>
  <si>
    <t>U511SM 10mm</t>
  </si>
  <si>
    <t>U511SM 12mm</t>
  </si>
  <si>
    <t>U511SM 16mm</t>
  </si>
  <si>
    <t>U8681SM 10mm</t>
  </si>
  <si>
    <t>D4031CL 10mm</t>
  </si>
  <si>
    <t xml:space="preserve">Klon naturalny </t>
  </si>
  <si>
    <t xml:space="preserve">Klon vancouver jasny </t>
  </si>
  <si>
    <t xml:space="preserve">Kasztan naturalny </t>
  </si>
  <si>
    <t xml:space="preserve">Orzech brazowy </t>
  </si>
  <si>
    <t xml:space="preserve">Orzech california </t>
  </si>
  <si>
    <t xml:space="preserve">Orzech caravaggio </t>
  </si>
  <si>
    <t xml:space="preserve">Orzech ciemny </t>
  </si>
  <si>
    <t xml:space="preserve">Orzech ecco </t>
  </si>
  <si>
    <t xml:space="preserve">Orzech jasny </t>
  </si>
  <si>
    <t xml:space="preserve">Orzech marino </t>
  </si>
  <si>
    <t xml:space="preserve">Orzech poludniowy </t>
  </si>
  <si>
    <t xml:space="preserve">Orzech zloty </t>
  </si>
  <si>
    <t>Popiel PE</t>
  </si>
  <si>
    <t>Popiel PE 10mm</t>
  </si>
  <si>
    <t>Popiel PE 16mm</t>
  </si>
  <si>
    <t>Popiel PE 28mm</t>
  </si>
  <si>
    <t>Popiel VL</t>
  </si>
  <si>
    <t xml:space="preserve">Stop Fire Popiel </t>
  </si>
  <si>
    <t xml:space="preserve">Pistacjowa </t>
  </si>
  <si>
    <t xml:space="preserve">Toffi </t>
  </si>
  <si>
    <t xml:space="preserve">Truflowa </t>
  </si>
  <si>
    <t xml:space="preserve">Tytan srebrny </t>
  </si>
  <si>
    <t xml:space="preserve">Wanilia </t>
  </si>
  <si>
    <t>Wanilia 10mm</t>
  </si>
  <si>
    <t xml:space="preserve">Waniliowa </t>
  </si>
  <si>
    <t xml:space="preserve">Wenge magia </t>
  </si>
  <si>
    <t>Biala alpejska BS</t>
  </si>
  <si>
    <t>Bialy Brylantowy SU</t>
  </si>
  <si>
    <t>PD7001LN</t>
  </si>
  <si>
    <t>PU1203MT 16mm</t>
  </si>
  <si>
    <t>PU1203MT</t>
  </si>
  <si>
    <t>PD7088SG</t>
  </si>
  <si>
    <t xml:space="preserve">ART DECO </t>
  </si>
  <si>
    <t>PU1502SG</t>
  </si>
  <si>
    <t xml:space="preserve">BEZ </t>
  </si>
  <si>
    <t>PU1513SG</t>
  </si>
  <si>
    <t xml:space="preserve">BEZ JASNY </t>
  </si>
  <si>
    <t>PB0100SG</t>
  </si>
  <si>
    <t xml:space="preserve">BIEL KREDOWA </t>
  </si>
  <si>
    <t>PB0050MA 12mm</t>
  </si>
  <si>
    <t xml:space="preserve">BIEL PERLOWA </t>
  </si>
  <si>
    <t>PB0050MA 16mm</t>
  </si>
  <si>
    <t>PB0050MA</t>
  </si>
  <si>
    <t>PB0050MT</t>
  </si>
  <si>
    <t>PU2001SG</t>
  </si>
  <si>
    <t xml:space="preserve">BLEKIT CIEMNY </t>
  </si>
  <si>
    <t>PU2008SG</t>
  </si>
  <si>
    <t xml:space="preserve">BLEKIT POLNOCNY </t>
  </si>
  <si>
    <t>PD7000LN</t>
  </si>
  <si>
    <t xml:space="preserve">BUK NORWESKI </t>
  </si>
  <si>
    <t>PU2402SG</t>
  </si>
  <si>
    <t xml:space="preserve">CEGLANY </t>
  </si>
  <si>
    <t>PU1514SG</t>
  </si>
  <si>
    <t xml:space="preserve">CIEMNY BEZ </t>
  </si>
  <si>
    <t>PU1001MT</t>
  </si>
  <si>
    <t>PF8026SG</t>
  </si>
  <si>
    <t xml:space="preserve">DARK CANVAS </t>
  </si>
  <si>
    <t>PD3012LN</t>
  </si>
  <si>
    <t xml:space="preserve">DAB AMERYKANSKI </t>
  </si>
  <si>
    <t>PD3016PU</t>
  </si>
  <si>
    <t xml:space="preserve">DAB ARTISAN </t>
  </si>
  <si>
    <t>PD3102RW</t>
  </si>
  <si>
    <t>DAB BALTIC DUNE</t>
  </si>
  <si>
    <t>PD3103RW</t>
  </si>
  <si>
    <t>DAB BALTIC ICE</t>
  </si>
  <si>
    <t>PD3104RW</t>
  </si>
  <si>
    <t>DAB BALTIC STORM</t>
  </si>
  <si>
    <t>PD3119RW</t>
  </si>
  <si>
    <t>DAB BALTIC SZARY</t>
  </si>
  <si>
    <t>PD3100RW</t>
  </si>
  <si>
    <t>DAB CARPENTER COFFE</t>
  </si>
  <si>
    <t>PD3121RW</t>
  </si>
  <si>
    <t>DAB CARPENTER JASNY</t>
  </si>
  <si>
    <t>PD3101RW</t>
  </si>
  <si>
    <t>DAB CARPENTER WHISKY</t>
  </si>
  <si>
    <t>PD3114PU</t>
  </si>
  <si>
    <t xml:space="preserve">DAB DUNIN </t>
  </si>
  <si>
    <t>PD3030PU</t>
  </si>
  <si>
    <t xml:space="preserve">DAB ELEGANCKI </t>
  </si>
  <si>
    <t>PD3089WP</t>
  </si>
  <si>
    <t xml:space="preserve">DAB GAJA </t>
  </si>
  <si>
    <t>PD3004LN</t>
  </si>
  <si>
    <t>DAB GORSKI SZARY</t>
  </si>
  <si>
    <t>PD3051VT</t>
  </si>
  <si>
    <t>DAB GRAND NATURALNY</t>
  </si>
  <si>
    <t>PD3053PU</t>
  </si>
  <si>
    <t xml:space="preserve">DAB KARMEL </t>
  </si>
  <si>
    <t>PD3122RW</t>
  </si>
  <si>
    <t xml:space="preserve">DAB KLASYCZNY </t>
  </si>
  <si>
    <t>PD3128LN</t>
  </si>
  <si>
    <t xml:space="preserve">DAB KOPENHAGA </t>
  </si>
  <si>
    <t>PD3023VT</t>
  </si>
  <si>
    <t xml:space="preserve">DAB LANCELOT </t>
  </si>
  <si>
    <t>PD3018LN</t>
  </si>
  <si>
    <t xml:space="preserve">DAB LINDBERG </t>
  </si>
  <si>
    <t>PD3036PU</t>
  </si>
  <si>
    <t xml:space="preserve">DAB LUCIANO </t>
  </si>
  <si>
    <t>PD3099RW</t>
  </si>
  <si>
    <t>DAB LUMBERJACK FROST</t>
  </si>
  <si>
    <t>PD3098RW</t>
  </si>
  <si>
    <t>DAB LUMBERJACK SAND</t>
  </si>
  <si>
    <t>PD3097RW</t>
  </si>
  <si>
    <t>DAB LUMBERJACK SMOKE</t>
  </si>
  <si>
    <t>PD3117WP</t>
  </si>
  <si>
    <t xml:space="preserve">DAB MILLENIUM </t>
  </si>
  <si>
    <t>PD3118WP</t>
  </si>
  <si>
    <t>DAB MILLENIUM SZARY</t>
  </si>
  <si>
    <t>PD3037PU</t>
  </si>
  <si>
    <t xml:space="preserve">DAB OLEJOWANY </t>
  </si>
  <si>
    <t>PD3077WP</t>
  </si>
  <si>
    <t xml:space="preserve">DAB SCANDI </t>
  </si>
  <si>
    <t>PD3000LN</t>
  </si>
  <si>
    <t xml:space="preserve">DAB SONOMA </t>
  </si>
  <si>
    <t>PD3001LN</t>
  </si>
  <si>
    <t xml:space="preserve">DAB TAJGA </t>
  </si>
  <si>
    <t>PD3071LN</t>
  </si>
  <si>
    <t xml:space="preserve">DAB VIKING </t>
  </si>
  <si>
    <t>PD3111LN</t>
  </si>
  <si>
    <t>DAB VIKING CIEPLY</t>
  </si>
  <si>
    <t>PD3095RW</t>
  </si>
  <si>
    <t>DAB WINDMILL DARK</t>
  </si>
  <si>
    <t>PD3094RW</t>
  </si>
  <si>
    <t>DAB WINDMILL GOLD</t>
  </si>
  <si>
    <t>PD3096RW</t>
  </si>
  <si>
    <t>DAB WINDMILL PALE</t>
  </si>
  <si>
    <t>PD3033LN</t>
  </si>
  <si>
    <t xml:space="preserve">DAB WOTAN </t>
  </si>
  <si>
    <t>PU2207SG</t>
  </si>
  <si>
    <t xml:space="preserve">EUKALIPTUS </t>
  </si>
  <si>
    <t>PU1211MT</t>
  </si>
  <si>
    <t xml:space="preserve">GRAFIT </t>
  </si>
  <si>
    <t>PF8009SG</t>
  </si>
  <si>
    <t xml:space="preserve">INOX </t>
  </si>
  <si>
    <t>PF8030SG</t>
  </si>
  <si>
    <t xml:space="preserve">INOX BEZ </t>
  </si>
  <si>
    <t>PF8029SG</t>
  </si>
  <si>
    <t xml:space="preserve">INOX BRAZ </t>
  </si>
  <si>
    <t>PF8032SG</t>
  </si>
  <si>
    <t xml:space="preserve">INOX MIEDŹ </t>
  </si>
  <si>
    <t>PF8031SG</t>
  </si>
  <si>
    <t xml:space="preserve">INOX SZAMPAN </t>
  </si>
  <si>
    <t>PD6006WP</t>
  </si>
  <si>
    <t xml:space="preserve">JESION NORDYCKI </t>
  </si>
  <si>
    <t>PD6002PU</t>
  </si>
  <si>
    <t>JESION PRESTIGE CZARNY</t>
  </si>
  <si>
    <t>PD7085SG</t>
  </si>
  <si>
    <t xml:space="preserve">JODELKA SCANDI </t>
  </si>
  <si>
    <t>PU1515SG</t>
  </si>
  <si>
    <t xml:space="preserve">KAKAO </t>
  </si>
  <si>
    <t>PU1504SO</t>
  </si>
  <si>
    <t xml:space="preserve">KALAHARI </t>
  </si>
  <si>
    <t>PU1506SO</t>
  </si>
  <si>
    <t xml:space="preserve">KASZMIROWY BEZ </t>
  </si>
  <si>
    <t>PD7091PU</t>
  </si>
  <si>
    <t xml:space="preserve">KLON PROSNA </t>
  </si>
  <si>
    <t>PU2010SG</t>
  </si>
  <si>
    <t xml:space="preserve">KOBALT </t>
  </si>
  <si>
    <t>PU2401SG</t>
  </si>
  <si>
    <t xml:space="preserve">KORAL </t>
  </si>
  <si>
    <t>PU1507MT</t>
  </si>
  <si>
    <t xml:space="preserve">KOSC SLONIOWA </t>
  </si>
  <si>
    <t>PK9014MA</t>
  </si>
  <si>
    <t xml:space="preserve">MARMUR BIANCO </t>
  </si>
  <si>
    <t>PK9015MA</t>
  </si>
  <si>
    <t>MARMUR BLACK ROYAL</t>
  </si>
  <si>
    <t>PK9050SG</t>
  </si>
  <si>
    <t xml:space="preserve">METROPOLIS </t>
  </si>
  <si>
    <t>PU2604SG</t>
  </si>
  <si>
    <t xml:space="preserve">MILLENNIAL PINK </t>
  </si>
  <si>
    <t>PU2009SG</t>
  </si>
  <si>
    <t xml:space="preserve">NIEBIESKI KREDOWY </t>
  </si>
  <si>
    <t>PU1802SG</t>
  </si>
  <si>
    <t xml:space="preserve">OCHRA </t>
  </si>
  <si>
    <t>PD5000LN</t>
  </si>
  <si>
    <t>PD5008PU</t>
  </si>
  <si>
    <t xml:space="preserve">ORZECH ELEGANT </t>
  </si>
  <si>
    <t>PD5015WP</t>
  </si>
  <si>
    <t xml:space="preserve">ORZECH ROYAL </t>
  </si>
  <si>
    <t>PD5014WP</t>
  </si>
  <si>
    <t xml:space="preserve">ORZECH VILLA </t>
  </si>
  <si>
    <t>PD5010LN</t>
  </si>
  <si>
    <t xml:space="preserve">ORZECH WLOSKI </t>
  </si>
  <si>
    <t>PU1503SO</t>
  </si>
  <si>
    <t xml:space="preserve">PIASEK PUSTYNI </t>
  </si>
  <si>
    <t>PF8028SG</t>
  </si>
  <si>
    <t xml:space="preserve">RAYA </t>
  </si>
  <si>
    <t>PK9033SG</t>
  </si>
  <si>
    <t xml:space="preserve">SAN SEBASTIAN </t>
  </si>
  <si>
    <t>PU1500SG</t>
  </si>
  <si>
    <t xml:space="preserve">SEPIA </t>
  </si>
  <si>
    <t>PD7090SG</t>
  </si>
  <si>
    <t xml:space="preserve">SKLEJKA BRZOZOWA </t>
  </si>
  <si>
    <t>PF8025SG</t>
  </si>
  <si>
    <t xml:space="preserve">STAL PREMIUM </t>
  </si>
  <si>
    <t>PU1210MT 16mm</t>
  </si>
  <si>
    <t>PU1210MT</t>
  </si>
  <si>
    <t>PU1207SG</t>
  </si>
  <si>
    <t xml:space="preserve">SZARY GOLEBI </t>
  </si>
  <si>
    <t>PU1220SG</t>
  </si>
  <si>
    <t xml:space="preserve">SZARY NEUTRALNY </t>
  </si>
  <si>
    <t>PU1213MT</t>
  </si>
  <si>
    <t xml:space="preserve">SZARY PALLAD </t>
  </si>
  <si>
    <t>PB0090MA</t>
  </si>
  <si>
    <t xml:space="preserve">SNIEZNA BIEL </t>
  </si>
  <si>
    <t>PB0090SO</t>
  </si>
  <si>
    <t>PU1510MT</t>
  </si>
  <si>
    <t xml:space="preserve">TAUPE </t>
  </si>
  <si>
    <t>PD7056PU</t>
  </si>
  <si>
    <t xml:space="preserve">TEAK SZLACHETNY </t>
  </si>
  <si>
    <t>PU1516SG</t>
  </si>
  <si>
    <t xml:space="preserve">TERRACOTA </t>
  </si>
  <si>
    <t>PU1517SG</t>
  </si>
  <si>
    <t xml:space="preserve">WANILIA </t>
  </si>
  <si>
    <t>PD7096WP</t>
  </si>
  <si>
    <t xml:space="preserve">WIAZ SIGMA </t>
  </si>
  <si>
    <t>PU2206SG</t>
  </si>
  <si>
    <t xml:space="preserve">ZIELEN BUTELKOWA </t>
  </si>
  <si>
    <t>PU2204SG</t>
  </si>
  <si>
    <t xml:space="preserve">ZIELEN SZALWI </t>
  </si>
  <si>
    <t>PU2209SG</t>
  </si>
  <si>
    <t xml:space="preserve">ZIELONY OLIWKOWY </t>
  </si>
  <si>
    <t>PU2210SG</t>
  </si>
  <si>
    <t xml:space="preserve">ZIELONY WOJSKOWY </t>
  </si>
  <si>
    <t>Akryl Bialy MAT</t>
  </si>
  <si>
    <t>Akryl Bialy POLYSK</t>
  </si>
  <si>
    <t>Akryl Czarny POLYSK</t>
  </si>
  <si>
    <t>Kremowy</t>
  </si>
  <si>
    <t xml:space="preserve">Popiel </t>
  </si>
  <si>
    <t>Jasnoszary</t>
  </si>
  <si>
    <t>Fiolet</t>
  </si>
  <si>
    <t>Kobalt</t>
  </si>
  <si>
    <t>Ciemnoszary</t>
  </si>
  <si>
    <t>Oxyd</t>
  </si>
  <si>
    <t>Kubanit</t>
  </si>
  <si>
    <t>Czarny metalik</t>
  </si>
  <si>
    <t>Srebrny</t>
  </si>
  <si>
    <t>1644M</t>
  </si>
  <si>
    <t>Biel Alpejska</t>
  </si>
  <si>
    <t>102M</t>
  </si>
  <si>
    <t>Popiel</t>
  </si>
  <si>
    <t>103M</t>
  </si>
  <si>
    <t>11082M</t>
  </si>
  <si>
    <t>Arktyczny</t>
  </si>
  <si>
    <t>1982M</t>
  </si>
  <si>
    <t>7496M</t>
  </si>
  <si>
    <t>7498M</t>
  </si>
  <si>
    <t>7045M</t>
  </si>
  <si>
    <t>85468M</t>
  </si>
  <si>
    <t>85384M</t>
  </si>
  <si>
    <t>5357M</t>
  </si>
  <si>
    <t>4670M</t>
  </si>
  <si>
    <t>85383M</t>
  </si>
  <si>
    <t>85728M</t>
  </si>
  <si>
    <t>Szary 2</t>
  </si>
  <si>
    <t>85382M</t>
  </si>
  <si>
    <t>8421M</t>
  </si>
  <si>
    <t>85735M</t>
  </si>
  <si>
    <t>Granit</t>
  </si>
  <si>
    <t>5406M</t>
  </si>
  <si>
    <t>3493M</t>
  </si>
  <si>
    <t>4702M</t>
  </si>
  <si>
    <t>Granat</t>
  </si>
  <si>
    <t>6005M</t>
  </si>
  <si>
    <t>Zielony Butelkowy</t>
  </si>
  <si>
    <t>7408M</t>
  </si>
  <si>
    <t>Kubanit metalik</t>
  </si>
  <si>
    <t>85841M</t>
  </si>
  <si>
    <t>Szary metalik</t>
  </si>
  <si>
    <t>8855M</t>
  </si>
  <si>
    <t>Antracyt met.</t>
  </si>
  <si>
    <t>8856M</t>
  </si>
  <si>
    <t>Oliwkowy Metalik</t>
  </si>
  <si>
    <t>8857M</t>
  </si>
  <si>
    <t>8858M</t>
  </si>
  <si>
    <t>Grafit Metalik</t>
  </si>
  <si>
    <t>8859M</t>
  </si>
  <si>
    <t>8860M</t>
  </si>
  <si>
    <t>8861M</t>
  </si>
  <si>
    <t>8862M</t>
  </si>
  <si>
    <t>8863M</t>
  </si>
  <si>
    <t>Niebieski Metalik</t>
  </si>
  <si>
    <t>8864M</t>
  </si>
  <si>
    <t>Kameleon Metalik</t>
  </si>
  <si>
    <t>8865M</t>
  </si>
  <si>
    <t>Czarny Metalik</t>
  </si>
  <si>
    <t>T01</t>
  </si>
  <si>
    <t>Onyx</t>
  </si>
  <si>
    <t>k003</t>
  </si>
  <si>
    <t>k1180</t>
  </si>
  <si>
    <t>k3730</t>
  </si>
  <si>
    <t>0F252</t>
  </si>
  <si>
    <t>0F264</t>
  </si>
  <si>
    <t>MARMUR NERO</t>
  </si>
  <si>
    <t>M02</t>
  </si>
  <si>
    <t>M06</t>
  </si>
  <si>
    <t>M04</t>
  </si>
  <si>
    <t>Metal Tytan Crumbles</t>
  </si>
  <si>
    <t>F162</t>
  </si>
  <si>
    <t>JASNY BETON</t>
  </si>
  <si>
    <t>F165</t>
  </si>
  <si>
    <t>CIEMNY BETON</t>
  </si>
  <si>
    <t>F157</t>
  </si>
  <si>
    <t>CEMENT</t>
  </si>
  <si>
    <t>U59</t>
  </si>
  <si>
    <t>US07</t>
  </si>
  <si>
    <t>AVOKADO *</t>
  </si>
  <si>
    <t>DREWNO PALONE</t>
  </si>
  <si>
    <t>RDZAWY</t>
  </si>
  <si>
    <t>003</t>
  </si>
  <si>
    <t>CEMENT ITALIA</t>
  </si>
  <si>
    <t>CEMENT KIRUNA</t>
  </si>
  <si>
    <t>KASZTAN SCURO</t>
  </si>
  <si>
    <t>KORA BRUCIATO</t>
  </si>
  <si>
    <t>A54</t>
  </si>
  <si>
    <t>P63</t>
  </si>
  <si>
    <t>P64</t>
  </si>
  <si>
    <t>DN8</t>
  </si>
  <si>
    <t>DT4</t>
  </si>
  <si>
    <t>D18</t>
  </si>
  <si>
    <t>D99</t>
  </si>
  <si>
    <t>DB6</t>
  </si>
  <si>
    <t>DR5</t>
  </si>
  <si>
    <t>DS2</t>
  </si>
  <si>
    <t>DV4</t>
  </si>
  <si>
    <t>P51</t>
  </si>
  <si>
    <t>P52</t>
  </si>
  <si>
    <t>1_EGGER</t>
  </si>
  <si>
    <t>2_WOODECO</t>
  </si>
  <si>
    <t>DAB WOTAN</t>
  </si>
  <si>
    <t>DAB HALIFAX</t>
  </si>
  <si>
    <t>DAB GARDENA</t>
  </si>
  <si>
    <t>DAB VIKING</t>
  </si>
  <si>
    <t>DAB MABATHU</t>
  </si>
  <si>
    <t>DAB TAVOLA</t>
  </si>
  <si>
    <t>DAB SCURO</t>
  </si>
  <si>
    <t>DAB RIVIERA</t>
  </si>
  <si>
    <t>DAB RABEL</t>
  </si>
  <si>
    <t>DAB ANTICO</t>
  </si>
  <si>
    <t>DAB GRIGIO</t>
  </si>
  <si>
    <t>DAB PIASKOWY</t>
  </si>
  <si>
    <t>DAB SABBIA</t>
  </si>
  <si>
    <t>PUDROWY ROZ *</t>
  </si>
  <si>
    <t xml:space="preserve">Bialy Arktyczny </t>
  </si>
  <si>
    <t>Bialy Cieply</t>
  </si>
  <si>
    <t>Bialy metalik</t>
  </si>
  <si>
    <t>Szalwiowy</t>
  </si>
  <si>
    <t>Antyczne zloto</t>
  </si>
  <si>
    <t>Bialy Perlowy</t>
  </si>
  <si>
    <t>Zloty Perlowy</t>
  </si>
  <si>
    <t>Metal Zloty Gladki</t>
  </si>
  <si>
    <t>Metal Tytan Gladki</t>
  </si>
  <si>
    <t>Metal Zloty Crumbles</t>
  </si>
  <si>
    <t>DAB CRAFT ZLOTY</t>
  </si>
  <si>
    <t>ORZECH BIALY</t>
  </si>
  <si>
    <t>BIALY CARRARA</t>
  </si>
  <si>
    <t>Mosiadz</t>
  </si>
  <si>
    <t>Brazowy Perlowy</t>
  </si>
  <si>
    <t>Swierk Nebrodi rustykalny G8</t>
  </si>
  <si>
    <t>Snieznobialy</t>
  </si>
  <si>
    <t>Metal Miedz Gladki</t>
  </si>
  <si>
    <t>Metal Miedz Crumbles</t>
  </si>
  <si>
    <t>Lupek Scivaro ST76</t>
  </si>
  <si>
    <t>4_Swiss Krono</t>
  </si>
  <si>
    <t>3_Kronospan</t>
  </si>
  <si>
    <t>7_Niemann</t>
  </si>
  <si>
    <t>8_Niemann Spectrum</t>
  </si>
  <si>
    <t>9_Niemann Saviola</t>
  </si>
  <si>
    <t>HDF Szary</t>
  </si>
  <si>
    <t>HDF Grafit</t>
  </si>
  <si>
    <t>HDF Wenge</t>
  </si>
  <si>
    <t>HDF Czarny</t>
  </si>
  <si>
    <t>HDF Dab Lancelot</t>
  </si>
  <si>
    <t>HDF Szary Platynowy</t>
  </si>
  <si>
    <t>HDF Dab Sonoma</t>
  </si>
  <si>
    <t>HDF Bez</t>
  </si>
  <si>
    <t>HDF Klon</t>
  </si>
  <si>
    <t>HDF Buk Bavaria</t>
  </si>
  <si>
    <t>HDF Antracyt</t>
  </si>
  <si>
    <t>HDF Dab Craft Zloty</t>
  </si>
  <si>
    <t>HDF Dab Artisan</t>
  </si>
  <si>
    <t>HDF Dab Urban Bursztynowa</t>
  </si>
  <si>
    <t>HDF Jablon Locarno</t>
  </si>
  <si>
    <t>HDF Olcha</t>
  </si>
  <si>
    <t>Popielata 25mm</t>
  </si>
  <si>
    <t xml:space="preserve">Sezamowa </t>
  </si>
  <si>
    <t xml:space="preserve">Sosna bielona </t>
  </si>
  <si>
    <t xml:space="preserve">Srebrna </t>
  </si>
  <si>
    <t xml:space="preserve">Szara lawa </t>
  </si>
  <si>
    <t xml:space="preserve">Szary ciemny </t>
  </si>
  <si>
    <t>U6931VL</t>
  </si>
  <si>
    <t>Trawa cytrynowa</t>
  </si>
  <si>
    <t xml:space="preserve">Aloesowa </t>
  </si>
  <si>
    <t>U10020VL</t>
  </si>
  <si>
    <t>Ceglana Czerwien</t>
  </si>
  <si>
    <t>U4809VL</t>
  </si>
  <si>
    <t xml:space="preserve">Granatowy </t>
  </si>
  <si>
    <t xml:space="preserve">Marmur crema </t>
  </si>
  <si>
    <t>Wydmy Bezowy</t>
  </si>
  <si>
    <t>D30160TO</t>
  </si>
  <si>
    <t>Beton Szary</t>
  </si>
  <si>
    <t>D30090TO</t>
  </si>
  <si>
    <t>Len Kremowy</t>
  </si>
  <si>
    <t>D30100TO</t>
  </si>
  <si>
    <t>Kaskada bezowa</t>
  </si>
  <si>
    <t>D30170TO</t>
  </si>
  <si>
    <t xml:space="preserve">Kaskada czarna </t>
  </si>
  <si>
    <t xml:space="preserve">Jesion jasny </t>
  </si>
  <si>
    <t xml:space="preserve">Jesion Werona jasny </t>
  </si>
  <si>
    <t>Kwarcyt szary</t>
  </si>
  <si>
    <t>D30220TO</t>
  </si>
  <si>
    <t>Plotno Oxford</t>
  </si>
  <si>
    <t>D4096TO</t>
  </si>
  <si>
    <t>Tkane Kwiaty</t>
  </si>
  <si>
    <t>D70070TO</t>
  </si>
  <si>
    <t>Lamele Kremowe</t>
  </si>
  <si>
    <t>D20200MX</t>
  </si>
  <si>
    <t>Lamele Brazowe</t>
  </si>
  <si>
    <t>D20210MX</t>
  </si>
  <si>
    <t>Orzech Art Deco</t>
  </si>
  <si>
    <t>D30190VL</t>
  </si>
  <si>
    <t>Kasztan spokojny jasny</t>
  </si>
  <si>
    <t>D20120OV</t>
  </si>
  <si>
    <t>Dab nostalgiczny</t>
  </si>
  <si>
    <t>D20110OV</t>
  </si>
  <si>
    <t>Kasztan spokojny</t>
  </si>
  <si>
    <t>D20130OV</t>
  </si>
  <si>
    <t>Dab liryczny</t>
  </si>
  <si>
    <t>D20140OV</t>
  </si>
  <si>
    <t>Orzech Ambasador</t>
  </si>
  <si>
    <t>D4822OV</t>
  </si>
  <si>
    <t>Orzech klasyczny</t>
  </si>
  <si>
    <t>D20150OW</t>
  </si>
  <si>
    <t>Sosna czekoladowa</t>
  </si>
  <si>
    <t>D4095OW</t>
  </si>
  <si>
    <t>Dab frappe</t>
  </si>
  <si>
    <t>D1096OV</t>
  </si>
  <si>
    <t>C102 PPM</t>
  </si>
  <si>
    <t>Caramel mat</t>
  </si>
  <si>
    <t>G149 PPM</t>
  </si>
  <si>
    <t>L640 PPM</t>
  </si>
  <si>
    <t>Lychee</t>
  </si>
  <si>
    <t>G645 PPM</t>
  </si>
  <si>
    <t>Industrial Green</t>
  </si>
  <si>
    <t>B647 PPM</t>
  </si>
  <si>
    <t>Frozen blue mat</t>
  </si>
  <si>
    <t>Coral</t>
  </si>
  <si>
    <t>C654 PPM</t>
  </si>
  <si>
    <t>D113 PPM</t>
  </si>
  <si>
    <t>Olive</t>
  </si>
  <si>
    <t>Pale green mat</t>
  </si>
  <si>
    <t>D4032OW SF</t>
  </si>
  <si>
    <t>D9103OW SF</t>
  </si>
  <si>
    <t>D3798CL SF</t>
  </si>
  <si>
    <t>D4033OW SF</t>
  </si>
  <si>
    <t>D4865OW SF</t>
  </si>
  <si>
    <t>U4439VL SF</t>
  </si>
  <si>
    <t>U8681SM SF</t>
  </si>
  <si>
    <t>K101PE SF</t>
  </si>
  <si>
    <t>U190VL SF</t>
  </si>
  <si>
    <t>U190PE SF</t>
  </si>
  <si>
    <t>MDF16mm SF</t>
  </si>
  <si>
    <t>MDF19mm SF</t>
  </si>
  <si>
    <t>U112PE SF</t>
  </si>
  <si>
    <t>U112VL SF</t>
  </si>
  <si>
    <t>surowa SF</t>
  </si>
  <si>
    <t xml:space="preserve">Stop Fire Dab biszkoptowy </t>
  </si>
  <si>
    <t xml:space="preserve">Stop Fire Dab jasny </t>
  </si>
  <si>
    <t>Stop Fire Dab Londyn</t>
  </si>
  <si>
    <t xml:space="preserve">Stop Fire Dab sloneczny </t>
  </si>
  <si>
    <t xml:space="preserve">Stop Fire Dab Wersal </t>
  </si>
  <si>
    <t xml:space="preserve">Stop Fire Pistacjowa </t>
  </si>
  <si>
    <t>Plotno bezowe ST10</t>
  </si>
  <si>
    <t xml:space="preserve">Dab krolewski </t>
  </si>
  <si>
    <t xml:space="preserve">olcha gorska </t>
  </si>
  <si>
    <t xml:space="preserve">Pudrowy roz </t>
  </si>
  <si>
    <t>Zolty curry ST9</t>
  </si>
  <si>
    <t>Zolty piaskowy ST9</t>
  </si>
  <si>
    <t>Lupek Cupria ST76</t>
  </si>
  <si>
    <t>Lupek Scivaro jasnoszary ST76</t>
  </si>
  <si>
    <t>Popiel #12</t>
  </si>
  <si>
    <t>Popiel 10mm</t>
  </si>
  <si>
    <t>Popiel 12mm</t>
  </si>
  <si>
    <t>Popiel 16mm</t>
  </si>
  <si>
    <t>MDF Bialy 2str TZPlus 18mm</t>
  </si>
  <si>
    <t>52b</t>
  </si>
  <si>
    <t>pod kolor plyta</t>
  </si>
  <si>
    <t>oF685 ST10</t>
  </si>
  <si>
    <t>oPD7001LN</t>
  </si>
  <si>
    <t>oH1277 ST9</t>
  </si>
  <si>
    <t>Akacja Lakeland j</t>
  </si>
  <si>
    <t>oH1242 ST10</t>
  </si>
  <si>
    <t xml:space="preserve">Akacja Sheffield </t>
  </si>
  <si>
    <t>oAW_akrBiaMAT</t>
  </si>
  <si>
    <t>oAW_akrBiaPolysk</t>
  </si>
  <si>
    <t>Akryl Bialy POLYS</t>
  </si>
  <si>
    <t>oAW_akrCzaPolysk</t>
  </si>
  <si>
    <t>Akryl Czarny POLY</t>
  </si>
  <si>
    <t>oU104 ST9</t>
  </si>
  <si>
    <t>oK540PN</t>
  </si>
  <si>
    <t xml:space="preserve">o5994SU </t>
  </si>
  <si>
    <t>oU10030VL</t>
  </si>
  <si>
    <t>oK522SU</t>
  </si>
  <si>
    <t>oK536RW</t>
  </si>
  <si>
    <t>o8855</t>
  </si>
  <si>
    <t>o85382M</t>
  </si>
  <si>
    <t>oPU1203MT 16mm</t>
  </si>
  <si>
    <t>oPU1203MT</t>
  </si>
  <si>
    <t>o8855M</t>
  </si>
  <si>
    <t>Antracyt Stop Fir</t>
  </si>
  <si>
    <t>oU164VL</t>
  </si>
  <si>
    <t>oU164VL SF</t>
  </si>
  <si>
    <t xml:space="preserve">Antracyt VL Stop </t>
  </si>
  <si>
    <t>o8859M</t>
  </si>
  <si>
    <t>oW102 PSM</t>
  </si>
  <si>
    <t>o11082M</t>
  </si>
  <si>
    <t>oPD7088SG</t>
  </si>
  <si>
    <t>o7648SN</t>
  </si>
  <si>
    <t>oU10040VL</t>
  </si>
  <si>
    <t>oUS07</t>
  </si>
  <si>
    <t>oF352 ST76</t>
  </si>
  <si>
    <t>Basaltino Terra S</t>
  </si>
  <si>
    <t>o381BS</t>
  </si>
  <si>
    <t>oU113 ST9</t>
  </si>
  <si>
    <t>o166BS</t>
  </si>
  <si>
    <t>oK350RT</t>
  </si>
  <si>
    <t>oD3274BS</t>
  </si>
  <si>
    <t>oF187 ST9</t>
  </si>
  <si>
    <t>oF186 ST9</t>
  </si>
  <si>
    <t>oK352RT</t>
  </si>
  <si>
    <t>oD3265BS</t>
  </si>
  <si>
    <t>oK353RT</t>
  </si>
  <si>
    <t>oK349 RT</t>
  </si>
  <si>
    <t>oD1038BS</t>
  </si>
  <si>
    <t>oK351RT</t>
  </si>
  <si>
    <t>oD30090TO</t>
  </si>
  <si>
    <t>oPU1502SG</t>
  </si>
  <si>
    <t>oU216 ST9</t>
  </si>
  <si>
    <t>oPU1513SG</t>
  </si>
  <si>
    <t>oU119VL</t>
  </si>
  <si>
    <t>oU222 ST9</t>
  </si>
  <si>
    <t>oU211 ST9</t>
  </si>
  <si>
    <t>oU156 ST9</t>
  </si>
  <si>
    <t>oU119PE</t>
  </si>
  <si>
    <t>o522PE</t>
  </si>
  <si>
    <t>oK101SM</t>
  </si>
  <si>
    <t>oU511SM 10mm</t>
  </si>
  <si>
    <t>oU511SM 12mm</t>
  </si>
  <si>
    <t>oU511SM 16mm</t>
  </si>
  <si>
    <t>oU511SM</t>
  </si>
  <si>
    <t>oU8681VL</t>
  </si>
  <si>
    <t>o8685SM</t>
  </si>
  <si>
    <t>o8685BS</t>
  </si>
  <si>
    <t>oW908 ST32</t>
  </si>
  <si>
    <t>oW908 ST37</t>
  </si>
  <si>
    <t>oK300SM</t>
  </si>
  <si>
    <t>oK101PE</t>
  </si>
  <si>
    <t>oU570VL</t>
  </si>
  <si>
    <t>Biala porcelana S</t>
  </si>
  <si>
    <t>oK101SE</t>
  </si>
  <si>
    <t>o500PE,SM</t>
  </si>
  <si>
    <t>o1982</t>
  </si>
  <si>
    <t>oW1100 PG</t>
  </si>
  <si>
    <t>oW1100 PM</t>
  </si>
  <si>
    <t>oW1101 ST76</t>
  </si>
  <si>
    <t>Bialy alpejski so</t>
  </si>
  <si>
    <t>oW1100 ST9</t>
  </si>
  <si>
    <t>Bialy alpejski ST</t>
  </si>
  <si>
    <t>o6000</t>
  </si>
  <si>
    <t>o8681SM</t>
  </si>
  <si>
    <t>o8681SU</t>
  </si>
  <si>
    <t xml:space="preserve">Bialy Brylantowy </t>
  </si>
  <si>
    <t>o0F252</t>
  </si>
  <si>
    <t>o1994</t>
  </si>
  <si>
    <t>o101PE</t>
  </si>
  <si>
    <t>oW960 SM</t>
  </si>
  <si>
    <t>Bialy klasyczny S</t>
  </si>
  <si>
    <t>oW960 ST7</t>
  </si>
  <si>
    <t>o110SM</t>
  </si>
  <si>
    <t>o11035</t>
  </si>
  <si>
    <t>o8860M</t>
  </si>
  <si>
    <t>oD3293SM</t>
  </si>
  <si>
    <t>oD3293SM10mm</t>
  </si>
  <si>
    <t>Bialy Polarny 10m</t>
  </si>
  <si>
    <t>oW1200 ST9</t>
  </si>
  <si>
    <t>Bialy porcelanowy</t>
  </si>
  <si>
    <t>oW1000 TM9</t>
  </si>
  <si>
    <t>Bialy premium -dw</t>
  </si>
  <si>
    <t>oW1001 ST9</t>
  </si>
  <si>
    <t>Bialy premium sol</t>
  </si>
  <si>
    <t>oW1000 ST19</t>
  </si>
  <si>
    <t>Bialy premium ST1</t>
  </si>
  <si>
    <t>oW1000 ST38</t>
  </si>
  <si>
    <t>Bialy premium ST3</t>
  </si>
  <si>
    <t>oW1000 ST76</t>
  </si>
  <si>
    <t>Bialy premium ST7</t>
  </si>
  <si>
    <t>oW1000 ST9</t>
  </si>
  <si>
    <t>o1644M</t>
  </si>
  <si>
    <t>oPB0100SG</t>
  </si>
  <si>
    <t>oPB0050MA 12mm</t>
  </si>
  <si>
    <t>oPB0050MA 16mm</t>
  </si>
  <si>
    <t>oPB0050MA</t>
  </si>
  <si>
    <t>oPB0050MT</t>
  </si>
  <si>
    <t>oK021SN</t>
  </si>
  <si>
    <t>oK022SN</t>
  </si>
  <si>
    <t>oPU2001SG</t>
  </si>
  <si>
    <t>oU120VL</t>
  </si>
  <si>
    <t>oD3271PE</t>
  </si>
  <si>
    <t>oU3271VL</t>
  </si>
  <si>
    <t>oU3824VL</t>
  </si>
  <si>
    <t>oPU2008SG</t>
  </si>
  <si>
    <t>oK097SU</t>
  </si>
  <si>
    <t>o3493M</t>
  </si>
  <si>
    <t>oU748 ST9</t>
  </si>
  <si>
    <t>o8862M</t>
  </si>
  <si>
    <t>o1715BS</t>
  </si>
  <si>
    <t>oH1732 ST9</t>
  </si>
  <si>
    <t>Brzoza piaskowa S</t>
  </si>
  <si>
    <t>oK012SU</t>
  </si>
  <si>
    <t>Buk Artisan Perlo</t>
  </si>
  <si>
    <t>oK013SU</t>
  </si>
  <si>
    <t>oD3806OW</t>
  </si>
  <si>
    <t>oD381SE</t>
  </si>
  <si>
    <t>oPD7000LN</t>
  </si>
  <si>
    <t>oH1910 ST9</t>
  </si>
  <si>
    <t>oD3807OW</t>
  </si>
  <si>
    <t>oU311 ST9</t>
  </si>
  <si>
    <t>oC201 PPM</t>
  </si>
  <si>
    <t>oC201 PBG</t>
  </si>
  <si>
    <t>o301SU</t>
  </si>
  <si>
    <t>o7498</t>
  </si>
  <si>
    <t>o7498M</t>
  </si>
  <si>
    <t>oU3053VL</t>
  </si>
  <si>
    <t>oK546RW</t>
  </si>
  <si>
    <t xml:space="preserve">Caramel Franklin </t>
  </si>
  <si>
    <t>oC102 PPM</t>
  </si>
  <si>
    <t>oU115 ST9</t>
  </si>
  <si>
    <t>oK016PW</t>
  </si>
  <si>
    <t>Carbon Marine Woo</t>
  </si>
  <si>
    <t>oU4436VL</t>
  </si>
  <si>
    <t>oU10020VL</t>
  </si>
  <si>
    <t>oPU2402SG</t>
  </si>
  <si>
    <t>oF157</t>
  </si>
  <si>
    <t>oDN8</t>
  </si>
  <si>
    <t>oDT4</t>
  </si>
  <si>
    <t>oK098SU</t>
  </si>
  <si>
    <t>oF638 ST10</t>
  </si>
  <si>
    <t>Chromix srebrny S</t>
  </si>
  <si>
    <t>o7181BS</t>
  </si>
  <si>
    <t>oU818 ST9</t>
  </si>
  <si>
    <t>o85382</t>
  </si>
  <si>
    <t>oK084SN</t>
  </si>
  <si>
    <t>o4299SU</t>
  </si>
  <si>
    <t>oF165</t>
  </si>
  <si>
    <t>oPU1514SG</t>
  </si>
  <si>
    <t>oK520SU</t>
  </si>
  <si>
    <t>o8995SN</t>
  </si>
  <si>
    <t>oH3012 ST22</t>
  </si>
  <si>
    <t>oK354PW</t>
  </si>
  <si>
    <t>oC654 PPM</t>
  </si>
  <si>
    <t>oW125 PPM</t>
  </si>
  <si>
    <t>oW225 PBG</t>
  </si>
  <si>
    <t>Czarna perlista 1</t>
  </si>
  <si>
    <t>oU190SD</t>
  </si>
  <si>
    <t>oU190SE</t>
  </si>
  <si>
    <t>oU190VL</t>
  </si>
  <si>
    <t>o8421</t>
  </si>
  <si>
    <t>o103M</t>
  </si>
  <si>
    <t>o8421M</t>
  </si>
  <si>
    <t>oU999 TM9</t>
  </si>
  <si>
    <t>Czarny dwustr. TM</t>
  </si>
  <si>
    <t>o8427</t>
  </si>
  <si>
    <t>o8865M</t>
  </si>
  <si>
    <t>oPU1001MT</t>
  </si>
  <si>
    <t>oU999 PG</t>
  </si>
  <si>
    <t>oU999 PM</t>
  </si>
  <si>
    <t>oU998 ST38</t>
  </si>
  <si>
    <t>Czarny Shadow ST3</t>
  </si>
  <si>
    <t>oU999 ST19</t>
  </si>
  <si>
    <t>oU999 ST7</t>
  </si>
  <si>
    <t>oU999 ST76</t>
  </si>
  <si>
    <t>oU999 ST78</t>
  </si>
  <si>
    <t>oU999 TM28</t>
  </si>
  <si>
    <t>oU899 ST9</t>
  </si>
  <si>
    <t>Czern aksamitna S</t>
  </si>
  <si>
    <t>oU989 ST9</t>
  </si>
  <si>
    <t>oU323 ST9</t>
  </si>
  <si>
    <t>Czerwien chili ST</t>
  </si>
  <si>
    <t>o7113BS</t>
  </si>
  <si>
    <t>oU399 PM</t>
  </si>
  <si>
    <t xml:space="preserve">Czerwien granatu </t>
  </si>
  <si>
    <t>o3362</t>
  </si>
  <si>
    <t>o9551BS</t>
  </si>
  <si>
    <t>oU335 ST9</t>
  </si>
  <si>
    <t>Czerwony rdzawy S</t>
  </si>
  <si>
    <t>oPD3012LN</t>
  </si>
  <si>
    <t>oD3276MX</t>
  </si>
  <si>
    <t>oDR5</t>
  </si>
  <si>
    <t>oD2419OW</t>
  </si>
  <si>
    <t>oPD3016PU</t>
  </si>
  <si>
    <t>oD4225OV</t>
  </si>
  <si>
    <t>oPD3102RW</t>
  </si>
  <si>
    <t>oPD3103RW</t>
  </si>
  <si>
    <t>oPD3104RW</t>
  </si>
  <si>
    <t>oPD3119RW</t>
  </si>
  <si>
    <t>oK543SN</t>
  </si>
  <si>
    <t>oH1145 ST10</t>
  </si>
  <si>
    <t>Dab Bardolino nat</t>
  </si>
  <si>
    <t>Dab Barokowy Burs</t>
  </si>
  <si>
    <t>oK537RW</t>
  </si>
  <si>
    <t>Dab Barokowy Rist</t>
  </si>
  <si>
    <t>oK535RW</t>
  </si>
  <si>
    <t>Dab Barokowy Zlot</t>
  </si>
  <si>
    <t>oH1362 ST12</t>
  </si>
  <si>
    <t>Dab Baronia jasny</t>
  </si>
  <si>
    <t>oH1303 ST12</t>
  </si>
  <si>
    <t>Dab Belmont brazo</t>
  </si>
  <si>
    <t>oD4430OV</t>
  </si>
  <si>
    <t>oD4032OW</t>
  </si>
  <si>
    <t>oK090PW</t>
  </si>
  <si>
    <t>oK082PW</t>
  </si>
  <si>
    <t>o5497SN</t>
  </si>
  <si>
    <t>oH193 ST12</t>
  </si>
  <si>
    <t xml:space="preserve">Dab Butcherblock </t>
  </si>
  <si>
    <t>oD3273MX</t>
  </si>
  <si>
    <t>oH2409 G8</t>
  </si>
  <si>
    <t>Dab Cardiff brazo</t>
  </si>
  <si>
    <t>oPD3100RW</t>
  </si>
  <si>
    <t>DAB CARPENTER COF</t>
  </si>
  <si>
    <t>oPD3121RW</t>
  </si>
  <si>
    <t>DAB CARPENTER JAS</t>
  </si>
  <si>
    <t>oPD3101RW</t>
  </si>
  <si>
    <t>DAB CARPENTER WHI</t>
  </si>
  <si>
    <t>oH1386 ST40</t>
  </si>
  <si>
    <t>Dab Casella brazo</t>
  </si>
  <si>
    <t>oH1367 ST40</t>
  </si>
  <si>
    <t>Dab Casella natur</t>
  </si>
  <si>
    <t>oH1385 ST40</t>
  </si>
  <si>
    <t>oK359PW</t>
  </si>
  <si>
    <t>Dab Castello Koni</t>
  </si>
  <si>
    <t>oK358PW</t>
  </si>
  <si>
    <t>Dab Castello Miod</t>
  </si>
  <si>
    <t>oK357PW</t>
  </si>
  <si>
    <t>oH3154 ST36</t>
  </si>
  <si>
    <t>Dab Charleston 
c</t>
  </si>
  <si>
    <t>oK079PW</t>
  </si>
  <si>
    <t>oK080PW</t>
  </si>
  <si>
    <t>oK081PW</t>
  </si>
  <si>
    <t>oH3395 ST12</t>
  </si>
  <si>
    <t>Dab Corbridge nat</t>
  </si>
  <si>
    <t>oH3156 ST12</t>
  </si>
  <si>
    <t>Dab Corbridge sza</t>
  </si>
  <si>
    <t>oD3275MX</t>
  </si>
  <si>
    <t>oK001PW</t>
  </si>
  <si>
    <t>oK002PW</t>
  </si>
  <si>
    <t>oK004PW</t>
  </si>
  <si>
    <t>N02/169</t>
  </si>
  <si>
    <t>ok003</t>
  </si>
  <si>
    <t>Dab Craft Zloty t</t>
  </si>
  <si>
    <t>oH3311 TM28</t>
  </si>
  <si>
    <t>Dab Cuneo bielony</t>
  </si>
  <si>
    <t>oH3317 ST28</t>
  </si>
  <si>
    <t>Dab Cuneo brazowy</t>
  </si>
  <si>
    <t>oH3359 ST32</t>
  </si>
  <si>
    <t>Dab Davenport nat</t>
  </si>
  <si>
    <t>oH3131 ST12</t>
  </si>
  <si>
    <t>Dab Davos natural</t>
  </si>
  <si>
    <t>oH3133 ST12</t>
  </si>
  <si>
    <t>Dab Davos truflow</t>
  </si>
  <si>
    <t>oD70050OV</t>
  </si>
  <si>
    <t>oH1399 ST10</t>
  </si>
  <si>
    <t>Dab Denver truflo</t>
  </si>
  <si>
    <t>oD3822OW</t>
  </si>
  <si>
    <t>oPD3114PU</t>
  </si>
  <si>
    <t>oH1318 ST10</t>
  </si>
  <si>
    <t>Dab dziki natural</t>
  </si>
  <si>
    <t>oK107PW</t>
  </si>
  <si>
    <t>oPD3030PU</t>
  </si>
  <si>
    <t>oK366PW</t>
  </si>
  <si>
    <t>oK365PW</t>
  </si>
  <si>
    <t>o8921PR</t>
  </si>
  <si>
    <t>oDabFlader</t>
  </si>
  <si>
    <t xml:space="preserve">Dab Flader Forn. </t>
  </si>
  <si>
    <t>oD1096OV</t>
  </si>
  <si>
    <t>oPD3089WP</t>
  </si>
  <si>
    <t>o571</t>
  </si>
  <si>
    <t>oD3314SD</t>
  </si>
  <si>
    <t>oH3309 ST28</t>
  </si>
  <si>
    <t>Dab Gladstone pia</t>
  </si>
  <si>
    <t>oH3325 ST28</t>
  </si>
  <si>
    <t>Dab Gladstone tab</t>
  </si>
  <si>
    <t>oPD3004LN</t>
  </si>
  <si>
    <t>oPD3051VT</t>
  </si>
  <si>
    <t>DAB GRAND NATURAL</t>
  </si>
  <si>
    <t>oK356PW</t>
  </si>
  <si>
    <t>oK355PW</t>
  </si>
  <si>
    <t>oDV4</t>
  </si>
  <si>
    <t>ok1180</t>
  </si>
  <si>
    <t>o1180</t>
  </si>
  <si>
    <t>oH1176 ST37</t>
  </si>
  <si>
    <t>Dab Halifax Bialy</t>
  </si>
  <si>
    <t>oH3180 TM37</t>
  </si>
  <si>
    <t>Dab Halifax brazo</t>
  </si>
  <si>
    <t>oH3176 ST37</t>
  </si>
  <si>
    <t>Dab Halifax cynow</t>
  </si>
  <si>
    <t>oH1180 ST37</t>
  </si>
  <si>
    <t>Dab Halifax natur</t>
  </si>
  <si>
    <t>oH1181 ST37</t>
  </si>
  <si>
    <t>Dab Halifax tabak</t>
  </si>
  <si>
    <t>oH3303 ST10</t>
  </si>
  <si>
    <t>Dab Hamilton natu</t>
  </si>
  <si>
    <t>oK360PW</t>
  </si>
  <si>
    <t>oK361PW</t>
  </si>
  <si>
    <t>oD4031CL</t>
  </si>
  <si>
    <t>oD4031CL 10mm</t>
  </si>
  <si>
    <t>oD3316SD</t>
  </si>
  <si>
    <t>Dab Helsinki (Car</t>
  </si>
  <si>
    <t>oK530HU</t>
  </si>
  <si>
    <t>Dab Hudson Amaret</t>
  </si>
  <si>
    <t>oK527HU</t>
  </si>
  <si>
    <t>Dab Hudson Biszko</t>
  </si>
  <si>
    <t>oK554HU</t>
  </si>
  <si>
    <t>Dab Hudson Czekol</t>
  </si>
  <si>
    <t>oK528HU</t>
  </si>
  <si>
    <t>Dab Hudson Kaszmi</t>
  </si>
  <si>
    <t>oK529HU</t>
  </si>
  <si>
    <t>oH2033 ST10</t>
  </si>
  <si>
    <t>oH2032 ST10</t>
  </si>
  <si>
    <t xml:space="preserve">Dab Hunton jasny </t>
  </si>
  <si>
    <t>oD9103OW</t>
  </si>
  <si>
    <t>oH1113 ST10</t>
  </si>
  <si>
    <t>Dab Kansas brazow</t>
  </si>
  <si>
    <t>oPD3053PU</t>
  </si>
  <si>
    <t>oH3398 ST12</t>
  </si>
  <si>
    <t>Dab Kendal koniak</t>
  </si>
  <si>
    <t>oH3170 ST12</t>
  </si>
  <si>
    <t>Dab Kendal natura</t>
  </si>
  <si>
    <t>oH3171 ST12</t>
  </si>
  <si>
    <t>Dab Kendal olejow</t>
  </si>
  <si>
    <t>oPD3122RW</t>
  </si>
  <si>
    <t>oPD3128LN</t>
  </si>
  <si>
    <t>oD2840OW</t>
  </si>
  <si>
    <t>oPD3023VT</t>
  </si>
  <si>
    <t>oD1094OV</t>
  </si>
  <si>
    <t>oD20230OV</t>
  </si>
  <si>
    <t>oPD3018LN</t>
  </si>
  <si>
    <t>oD20140OV</t>
  </si>
  <si>
    <t>oD3798CL</t>
  </si>
  <si>
    <t>oH3146 ST19</t>
  </si>
  <si>
    <t>Dab Lorenzo szaro</t>
  </si>
  <si>
    <t>oPD3036PU</t>
  </si>
  <si>
    <t>oPD3099RW</t>
  </si>
  <si>
    <t>DAB LUMBERJACK FR</t>
  </si>
  <si>
    <t>oPD3098RW</t>
  </si>
  <si>
    <t>DAB LUMBERJACK SA</t>
  </si>
  <si>
    <t>oPD3097RW</t>
  </si>
  <si>
    <t>DAB LUMBERJACK SM</t>
  </si>
  <si>
    <t>oD1089OV</t>
  </si>
  <si>
    <t>oA54</t>
  </si>
  <si>
    <t>oD3801CL</t>
  </si>
  <si>
    <t>oPD3117WP</t>
  </si>
  <si>
    <t>oPD3118WP</t>
  </si>
  <si>
    <t>DAB MILLENIUM SZA</t>
  </si>
  <si>
    <t>oD1092OW</t>
  </si>
  <si>
    <t>o8431SN</t>
  </si>
  <si>
    <t>oD4428OV</t>
  </si>
  <si>
    <t>oH3331 ST10</t>
  </si>
  <si>
    <t>Dab Nebraska natu</t>
  </si>
  <si>
    <t>oH3332 ST10</t>
  </si>
  <si>
    <t>Dab Nebraska szar</t>
  </si>
  <si>
    <t>oH3003 ST19</t>
  </si>
  <si>
    <t>oD20110OV</t>
  </si>
  <si>
    <t>oD3823OW</t>
  </si>
  <si>
    <t>oD1041OW</t>
  </si>
  <si>
    <t>oPD3037PU</t>
  </si>
  <si>
    <t>oD3315SD</t>
  </si>
  <si>
    <t>Dab Oslo (figaro)</t>
  </si>
  <si>
    <t>oD2609MX</t>
  </si>
  <si>
    <t>Dab palermo jasny</t>
  </si>
  <si>
    <t>oD3313SD</t>
  </si>
  <si>
    <t>Dab Petersburg (n</t>
  </si>
  <si>
    <t>oK076PW</t>
  </si>
  <si>
    <t>oP51</t>
  </si>
  <si>
    <t>oD1035OW</t>
  </si>
  <si>
    <t>oDB6</t>
  </si>
  <si>
    <t>oD3166MX</t>
  </si>
  <si>
    <t>o3916PW</t>
  </si>
  <si>
    <t>oD99</t>
  </si>
  <si>
    <t>oD3055OW</t>
  </si>
  <si>
    <t>oD3800CL</t>
  </si>
  <si>
    <t>oP52</t>
  </si>
  <si>
    <t>oH1142 ST36</t>
  </si>
  <si>
    <t>Dab Sacramento br</t>
  </si>
  <si>
    <t>oD3349MX</t>
  </si>
  <si>
    <t>oH1330 ST10</t>
  </si>
  <si>
    <t>Dab Santa Fe Vint</t>
  </si>
  <si>
    <t>o8341SU</t>
  </si>
  <si>
    <t>oPD3077WP</t>
  </si>
  <si>
    <t>oP64</t>
  </si>
  <si>
    <t>oH1344 ST32</t>
  </si>
  <si>
    <t>Dab Sherman konia</t>
  </si>
  <si>
    <t>oK544RW</t>
  </si>
  <si>
    <t>Dab Silverjack Or</t>
  </si>
  <si>
    <t>oK545RW</t>
  </si>
  <si>
    <t>Dab Silverjack Po</t>
  </si>
  <si>
    <t>o5529SN</t>
  </si>
  <si>
    <t>o5501SN</t>
  </si>
  <si>
    <t>oD4033OW</t>
  </si>
  <si>
    <t>oD5194MX</t>
  </si>
  <si>
    <t>oH1357 ST10</t>
  </si>
  <si>
    <t>Dab Spree szarobe</t>
  </si>
  <si>
    <t>oK105PW</t>
  </si>
  <si>
    <t>oD3821OW</t>
  </si>
  <si>
    <t>oPD3001LN</t>
  </si>
  <si>
    <t>oP63</t>
  </si>
  <si>
    <t>oH1199 ST12</t>
  </si>
  <si>
    <t>Dab Thermo czarno</t>
  </si>
  <si>
    <t>oH309 ST12</t>
  </si>
  <si>
    <t>oH305 ST12</t>
  </si>
  <si>
    <t>Dab Tonsberg natu</t>
  </si>
  <si>
    <t>oD3311SD</t>
  </si>
  <si>
    <t>o5194SN</t>
  </si>
  <si>
    <t>oK006PW</t>
  </si>
  <si>
    <t>Dab Urban Burszty</t>
  </si>
  <si>
    <t>oK007PW</t>
  </si>
  <si>
    <t>oK005PW</t>
  </si>
  <si>
    <t>oH3152 ST19</t>
  </si>
  <si>
    <t>Dab Vicenza bielo</t>
  </si>
  <si>
    <t>oH3157 ST12</t>
  </si>
  <si>
    <t>o003</t>
  </si>
  <si>
    <t>oPD3071LN</t>
  </si>
  <si>
    <t>oPD3111LN</t>
  </si>
  <si>
    <t>oD3312SD</t>
  </si>
  <si>
    <t>Dab Warszawa (tos</t>
  </si>
  <si>
    <t>oD4865OW</t>
  </si>
  <si>
    <t>oH1312 ST10</t>
  </si>
  <si>
    <t>Dab Whiteriver be</t>
  </si>
  <si>
    <t>oPD3095RW</t>
  </si>
  <si>
    <t>oPD3094RW</t>
  </si>
  <si>
    <t>oPD3096RW</t>
  </si>
  <si>
    <t>oD9118SE</t>
  </si>
  <si>
    <t>Dab windsor jasny</t>
  </si>
  <si>
    <t>o554</t>
  </si>
  <si>
    <t>oPD3033LN</t>
  </si>
  <si>
    <t>o5402PS</t>
  </si>
  <si>
    <t>oPF8026SG</t>
  </si>
  <si>
    <t>oG101 PPM</t>
  </si>
  <si>
    <t>oG201 PBG</t>
  </si>
  <si>
    <t xml:space="preserve">oK514SU </t>
  </si>
  <si>
    <t>oD4412OV</t>
  </si>
  <si>
    <t>drewno lipowe kre</t>
  </si>
  <si>
    <t>oK088PW</t>
  </si>
  <si>
    <t xml:space="preserve">Drewno Nordyckie </t>
  </si>
  <si>
    <t>oK089PW</t>
  </si>
  <si>
    <t>oR20351</t>
  </si>
  <si>
    <t>oD4040MX</t>
  </si>
  <si>
    <t>oH197 ST10</t>
  </si>
  <si>
    <t>Drewno Vintage na</t>
  </si>
  <si>
    <t>oK521SU</t>
  </si>
  <si>
    <t>oD3269SM</t>
  </si>
  <si>
    <t>oPU2207SG</t>
  </si>
  <si>
    <t>oH3043 ST12</t>
  </si>
  <si>
    <t>Eukaliptus ciemno</t>
  </si>
  <si>
    <t>oH3041 TM12</t>
  </si>
  <si>
    <t>Eukaliptus natura</t>
  </si>
  <si>
    <t>oF302 ST87</t>
  </si>
  <si>
    <t>Ferro brazowy ST8</t>
  </si>
  <si>
    <t>oH3195 ST19</t>
  </si>
  <si>
    <t>Fineline Bialy ST</t>
  </si>
  <si>
    <t>oH3198 ST19</t>
  </si>
  <si>
    <t>Fineline ciemnosz</t>
  </si>
  <si>
    <t>o8548SN</t>
  </si>
  <si>
    <t>oH3197 ST19</t>
  </si>
  <si>
    <t>Fineline srednios</t>
  </si>
  <si>
    <t>o4548</t>
  </si>
  <si>
    <t>oH3450 ST22</t>
  </si>
  <si>
    <t>Fleetwood Bialy S</t>
  </si>
  <si>
    <t>oB647 PPM</t>
  </si>
  <si>
    <t>oK096SU</t>
  </si>
  <si>
    <t>oPU1211MT</t>
  </si>
  <si>
    <t>o8858M</t>
  </si>
  <si>
    <t>oU162VL</t>
  </si>
  <si>
    <t>oU3114PE</t>
  </si>
  <si>
    <t>grafitowy perlist</t>
  </si>
  <si>
    <t>o4702M</t>
  </si>
  <si>
    <t>o8984BS</t>
  </si>
  <si>
    <t>oU4810VL</t>
  </si>
  <si>
    <t>o85735M</t>
  </si>
  <si>
    <t>oF031 ST78</t>
  </si>
  <si>
    <t>Granit Cascia jas</t>
  </si>
  <si>
    <t>oF032 ST78</t>
  </si>
  <si>
    <t>Granit Cascia sza</t>
  </si>
  <si>
    <t>oF486 ST76</t>
  </si>
  <si>
    <t>Granit lsniacy Bi</t>
  </si>
  <si>
    <t>oF484 ST87</t>
  </si>
  <si>
    <t>Granit lsniacy rd</t>
  </si>
  <si>
    <t>oF311 ST87</t>
  </si>
  <si>
    <t>oF205 ST9</t>
  </si>
  <si>
    <t>Grigia Pietra ant</t>
  </si>
  <si>
    <t>oF206 ST9</t>
  </si>
  <si>
    <t>Grigia Pietra cza</t>
  </si>
  <si>
    <t>oD9300PE</t>
  </si>
  <si>
    <t>oHDF 0164</t>
  </si>
  <si>
    <t>oHU1502</t>
  </si>
  <si>
    <t>ohdf b</t>
  </si>
  <si>
    <t>oHDF 0381</t>
  </si>
  <si>
    <t>oHU1001</t>
  </si>
  <si>
    <t>oHDF 0190</t>
  </si>
  <si>
    <t>oHDF 5307</t>
  </si>
  <si>
    <t>oHDF K003</t>
  </si>
  <si>
    <t>HDF Dab Craft Zlo</t>
  </si>
  <si>
    <t>oHD3023</t>
  </si>
  <si>
    <t>oHD3000</t>
  </si>
  <si>
    <t>oHDF 3025</t>
  </si>
  <si>
    <t>oHDF K006</t>
  </si>
  <si>
    <t>HDF Dab Urban Bur</t>
  </si>
  <si>
    <t>oHU1211</t>
  </si>
  <si>
    <t>oHDF 1972</t>
  </si>
  <si>
    <t>HDF Jablon Locarn</t>
  </si>
  <si>
    <t>oD362</t>
  </si>
  <si>
    <t>oHDF 1912</t>
  </si>
  <si>
    <t>oHU1210</t>
  </si>
  <si>
    <t>oHU1213</t>
  </si>
  <si>
    <t>HDF Szary Platyno</t>
  </si>
  <si>
    <t>oHD7033</t>
  </si>
  <si>
    <t>oH3730 ST10</t>
  </si>
  <si>
    <t>oW203 PPM</t>
  </si>
  <si>
    <t>oG645 PPM</t>
  </si>
  <si>
    <t>oPF8009SG</t>
  </si>
  <si>
    <t>oPF8030SG</t>
  </si>
  <si>
    <t>oPF8029SG</t>
  </si>
  <si>
    <t>oPF8032SG</t>
  </si>
  <si>
    <t>oPF8031SG</t>
  </si>
  <si>
    <t>oK526SN</t>
  </si>
  <si>
    <t>oD1972SE</t>
  </si>
  <si>
    <t>oD3266PE</t>
  </si>
  <si>
    <t>o85468</t>
  </si>
  <si>
    <t>o85468M</t>
  </si>
  <si>
    <t>oK083PW</t>
  </si>
  <si>
    <t>o4298SU</t>
  </si>
  <si>
    <t>oF162</t>
  </si>
  <si>
    <t>o171PE</t>
  </si>
  <si>
    <t>o112PE</t>
  </si>
  <si>
    <t>oH1227 TM12</t>
  </si>
  <si>
    <t>Jesion Abano braz</t>
  </si>
  <si>
    <t>oD4426OV</t>
  </si>
  <si>
    <t>oK548RW</t>
  </si>
  <si>
    <t>oH1204 TM22</t>
  </si>
  <si>
    <t>Jesion Lugano nat</t>
  </si>
  <si>
    <t>oH1250 ST36</t>
  </si>
  <si>
    <t>Jesion Navarra ST</t>
  </si>
  <si>
    <t>oPD6006WP</t>
  </si>
  <si>
    <t>oPD6002PU</t>
  </si>
  <si>
    <t>JESION PRESTIGE C</t>
  </si>
  <si>
    <t>oH1223 ST19</t>
  </si>
  <si>
    <t>Jesion Sevilla ST</t>
  </si>
  <si>
    <t>oK524SN</t>
  </si>
  <si>
    <t>oK525SN</t>
  </si>
  <si>
    <t>Jesion Surfside J</t>
  </si>
  <si>
    <t>Jesion Surfside S</t>
  </si>
  <si>
    <t>oH1225 ST12</t>
  </si>
  <si>
    <t xml:space="preserve">Jesion Trondheim </t>
  </si>
  <si>
    <t>oD3158MX</t>
  </si>
  <si>
    <t>Jesion Werona jas</t>
  </si>
  <si>
    <t>oPD7085SG</t>
  </si>
  <si>
    <t>oU699 ST9</t>
  </si>
  <si>
    <t>oK542PN</t>
  </si>
  <si>
    <t>oK541PN</t>
  </si>
  <si>
    <t>oPU1515SG</t>
  </si>
  <si>
    <t>oPU1504SO</t>
  </si>
  <si>
    <t>o8864M</t>
  </si>
  <si>
    <t>oF675 ST75</t>
  </si>
  <si>
    <t>Kamien Calvia jas</t>
  </si>
  <si>
    <t>oF676 ST75</t>
  </si>
  <si>
    <t>Kamien Calvia pia</t>
  </si>
  <si>
    <t>oF251 ST9</t>
  </si>
  <si>
    <t>Kamien Gavi taupe</t>
  </si>
  <si>
    <t>oU830 ST9</t>
  </si>
  <si>
    <t>oD30170TO</t>
  </si>
  <si>
    <t>oD30180TO</t>
  </si>
  <si>
    <t>o5981BS</t>
  </si>
  <si>
    <t>oU6933VL</t>
  </si>
  <si>
    <t>o7045M</t>
  </si>
  <si>
    <t>oU702 PM</t>
  </si>
  <si>
    <t>oU702 ST78</t>
  </si>
  <si>
    <t>oU702 ST9</t>
  </si>
  <si>
    <t>oPU1506SO</t>
  </si>
  <si>
    <t>oK532AD</t>
  </si>
  <si>
    <t>oK534AD</t>
  </si>
  <si>
    <t>oK531AD</t>
  </si>
  <si>
    <t>oK533AD</t>
  </si>
  <si>
    <t>oD3820OW</t>
  </si>
  <si>
    <t>oH1710 ST10</t>
  </si>
  <si>
    <t xml:space="preserve">Kasztan Kentucky </t>
  </si>
  <si>
    <t>oD3818OW</t>
  </si>
  <si>
    <t>oD4418OV</t>
  </si>
  <si>
    <t>Kasztan naturalny</t>
  </si>
  <si>
    <t>oD18</t>
  </si>
  <si>
    <t>oD20130OV</t>
  </si>
  <si>
    <t>oD20120OV</t>
  </si>
  <si>
    <t xml:space="preserve">Kasztan spokojny </t>
  </si>
  <si>
    <t>o375BS</t>
  </si>
  <si>
    <t>oH3860 ST9</t>
  </si>
  <si>
    <t>Klon Hard szampan</t>
  </si>
  <si>
    <t>oH3840 ST9</t>
  </si>
  <si>
    <t>Klon Mandal natur</t>
  </si>
  <si>
    <t>oD375SE</t>
  </si>
  <si>
    <t>oPD7091PU</t>
  </si>
  <si>
    <t>oD440SE</t>
  </si>
  <si>
    <t>Klon vancouver ja</t>
  </si>
  <si>
    <t>o4644</t>
  </si>
  <si>
    <t>oPU2010SG</t>
  </si>
  <si>
    <t>o6299BS</t>
  </si>
  <si>
    <t>oF323 ST20</t>
  </si>
  <si>
    <t>Kobra brazowa ST2</t>
  </si>
  <si>
    <t>oDS2</t>
  </si>
  <si>
    <t>oPU2401SG</t>
  </si>
  <si>
    <t>o514PE</t>
  </si>
  <si>
    <t>oPU1507MT</t>
  </si>
  <si>
    <t>o7031BS</t>
  </si>
  <si>
    <t>o7496</t>
  </si>
  <si>
    <t>o7496M</t>
  </si>
  <si>
    <t>o7408</t>
  </si>
  <si>
    <t>o7408M</t>
  </si>
  <si>
    <t>oD30220TO</t>
  </si>
  <si>
    <t>o5357</t>
  </si>
  <si>
    <t>o5357M</t>
  </si>
  <si>
    <t>oD20210MX</t>
  </si>
  <si>
    <t>oD20200MX</t>
  </si>
  <si>
    <t>o7166BS</t>
  </si>
  <si>
    <t>oK517 SU</t>
  </si>
  <si>
    <t>oF433 ST10</t>
  </si>
  <si>
    <t>Len antracytowy S</t>
  </si>
  <si>
    <t>oD30100TO</t>
  </si>
  <si>
    <t>oG119 PPM</t>
  </si>
  <si>
    <t>oK539PN</t>
  </si>
  <si>
    <t>oK538PN</t>
  </si>
  <si>
    <t>oF237 ST76</t>
  </si>
  <si>
    <t>oF234 ST76</t>
  </si>
  <si>
    <t>Lupek Scivaro jas</t>
  </si>
  <si>
    <t>oF235 ST76</t>
  </si>
  <si>
    <t>Lupek Scivaro ST7</t>
  </si>
  <si>
    <t>oL640 PPM</t>
  </si>
  <si>
    <t>o8533BS</t>
  </si>
  <si>
    <t>oM108 PBG</t>
  </si>
  <si>
    <t>o540PE</t>
  </si>
  <si>
    <t>oG108 PPM</t>
  </si>
  <si>
    <t>oPK9014MA</t>
  </si>
  <si>
    <t>oPK9015MA</t>
  </si>
  <si>
    <t>MARMUR BLACK ROYA</t>
  </si>
  <si>
    <t>oF244 ST76</t>
  </si>
  <si>
    <t>Marmur Candela an</t>
  </si>
  <si>
    <t>oF243 ST76</t>
  </si>
  <si>
    <t>Marmur Candela ja</t>
  </si>
  <si>
    <t>oF093 ST7</t>
  </si>
  <si>
    <t xml:space="preserve">Marmur Cipollino </t>
  </si>
  <si>
    <t>oD4448VL</t>
  </si>
  <si>
    <t>oF229 ST75</t>
  </si>
  <si>
    <t>Marmur Cremona ST</t>
  </si>
  <si>
    <t>oF800 ST9</t>
  </si>
  <si>
    <t>Marmur Crystal ST</t>
  </si>
  <si>
    <t>o0F264</t>
  </si>
  <si>
    <t>oF108 ST9</t>
  </si>
  <si>
    <t>Marmur San Luca S</t>
  </si>
  <si>
    <t>oF095 ST87</t>
  </si>
  <si>
    <t>Marmur Siena szar</t>
  </si>
  <si>
    <t>oK513SU</t>
  </si>
  <si>
    <t>oMDF</t>
  </si>
  <si>
    <t>oMDF10mm</t>
  </si>
  <si>
    <t>oMDF12mm</t>
  </si>
  <si>
    <t>oMDF16mm</t>
  </si>
  <si>
    <t>oMDF22mm</t>
  </si>
  <si>
    <t>oMDF25mm</t>
  </si>
  <si>
    <t>oMDF28mm</t>
  </si>
  <si>
    <t>oMDF38mm</t>
  </si>
  <si>
    <t>oMDF6mm</t>
  </si>
  <si>
    <t>oMDF8mm</t>
  </si>
  <si>
    <t>oMDF2strBia</t>
  </si>
  <si>
    <t>oM02</t>
  </si>
  <si>
    <t>Metal Miedz Crumb</t>
  </si>
  <si>
    <t>Metal Miedz Gladk</t>
  </si>
  <si>
    <t>oF121 ST87</t>
  </si>
  <si>
    <t>Metal Rock antrac</t>
  </si>
  <si>
    <t>oF765 ST20</t>
  </si>
  <si>
    <t>Metal srebrnoszar</t>
  </si>
  <si>
    <t>oF528 ST20</t>
  </si>
  <si>
    <t>Metal szczotkowan</t>
  </si>
  <si>
    <t>oM04</t>
  </si>
  <si>
    <t>Metal Tytan Crumb</t>
  </si>
  <si>
    <t>Metal Tytan Gladk</t>
  </si>
  <si>
    <t>oM06</t>
  </si>
  <si>
    <t>Metal Zloty Crumb</t>
  </si>
  <si>
    <t>Metal Zloty Gladk</t>
  </si>
  <si>
    <t>oPK9050SG</t>
  </si>
  <si>
    <t>o564PE</t>
  </si>
  <si>
    <t>oPU2604SG</t>
  </si>
  <si>
    <t>oU4809VL</t>
  </si>
  <si>
    <t>o4670</t>
  </si>
  <si>
    <t>o4670M</t>
  </si>
  <si>
    <t>o8857M</t>
  </si>
  <si>
    <t>oK519 SU</t>
  </si>
  <si>
    <t>o5982BS</t>
  </si>
  <si>
    <t>o125BS</t>
  </si>
  <si>
    <t>oU540 ST9</t>
  </si>
  <si>
    <t>Niebieski denim S</t>
  </si>
  <si>
    <t>oU525 ST9</t>
  </si>
  <si>
    <t>Niebieski fajanso</t>
  </si>
  <si>
    <t>oU599 PM</t>
  </si>
  <si>
    <t xml:space="preserve">Niebieski indigo </t>
  </si>
  <si>
    <t>oU599 ST9</t>
  </si>
  <si>
    <t>oPU2009SG</t>
  </si>
  <si>
    <t>NIEBIESKI KREDOWY</t>
  </si>
  <si>
    <t>o8863M</t>
  </si>
  <si>
    <t>oU502 ST9</t>
  </si>
  <si>
    <t>Niebieski mglisty</t>
  </si>
  <si>
    <t>oU4435VL</t>
  </si>
  <si>
    <t>niebieski przydym</t>
  </si>
  <si>
    <t>oU504 ST9</t>
  </si>
  <si>
    <t>Niebieski tyrolsk</t>
  </si>
  <si>
    <t>oPU1802SG</t>
  </si>
  <si>
    <t>o1912BS</t>
  </si>
  <si>
    <t>oD9310SE</t>
  </si>
  <si>
    <t>oD9311OW</t>
  </si>
  <si>
    <t>oD113 PPM</t>
  </si>
  <si>
    <t>oU2508VL</t>
  </si>
  <si>
    <t>o8856M</t>
  </si>
  <si>
    <t>oT01</t>
  </si>
  <si>
    <t>oU960 TM9</t>
  </si>
  <si>
    <t>Onyx szary dwustr</t>
  </si>
  <si>
    <t>oU960 ST9</t>
  </si>
  <si>
    <t>o729BS</t>
  </si>
  <si>
    <t>oD4822OV</t>
  </si>
  <si>
    <t>oD30190VL</t>
  </si>
  <si>
    <t>oD3813OW</t>
  </si>
  <si>
    <t>ok3730</t>
  </si>
  <si>
    <t>oD4409OV</t>
  </si>
  <si>
    <t>oPD5000LN</t>
  </si>
  <si>
    <t>ORZECH CALIFORNIA</t>
  </si>
  <si>
    <t>oPD2713BS</t>
  </si>
  <si>
    <t>Orzech california</t>
  </si>
  <si>
    <t>oD9164BS</t>
  </si>
  <si>
    <t>Orzech caravaggio</t>
  </si>
  <si>
    <t>oH3710 ST12</t>
  </si>
  <si>
    <t>Orzech Carini nat</t>
  </si>
  <si>
    <t>oD9450OW</t>
  </si>
  <si>
    <t>oH3734 ST9</t>
  </si>
  <si>
    <t>Orzech Dijon natu</t>
  </si>
  <si>
    <t>oD9163BS</t>
  </si>
  <si>
    <t>oPD5008PU</t>
  </si>
  <si>
    <t>oK547RW</t>
  </si>
  <si>
    <t>oD722SE</t>
  </si>
  <si>
    <t>oD20150OW</t>
  </si>
  <si>
    <t>oH1714 ST19</t>
  </si>
  <si>
    <t>Orzech Lincoln ST</t>
  </si>
  <si>
    <t>o9614BS</t>
  </si>
  <si>
    <t>oD2841BS</t>
  </si>
  <si>
    <t>oD3810OW</t>
  </si>
  <si>
    <t>oH3700 ST10</t>
  </si>
  <si>
    <t>Orzech Pacific na</t>
  </si>
  <si>
    <t>oH3702 ST10</t>
  </si>
  <si>
    <t>Orzech Pacific ta</t>
  </si>
  <si>
    <t>oH1715 ST12</t>
  </si>
  <si>
    <t>Orzech Parona ST1</t>
  </si>
  <si>
    <t>oD1039OW</t>
  </si>
  <si>
    <t>Orzech poludniowy</t>
  </si>
  <si>
    <t>oK087PW</t>
  </si>
  <si>
    <t>Orzech Rockford C</t>
  </si>
  <si>
    <t>oK085PW</t>
  </si>
  <si>
    <t>Orzech Rockford J</t>
  </si>
  <si>
    <t>oK086PW</t>
  </si>
  <si>
    <t>Orzech Rockford N</t>
  </si>
  <si>
    <t>oPD5015WP</t>
  </si>
  <si>
    <t>oK009PW</t>
  </si>
  <si>
    <t>Orzech Select Cie</t>
  </si>
  <si>
    <t>oK020PW</t>
  </si>
  <si>
    <t>oK008PW</t>
  </si>
  <si>
    <t>Orzech Select Jas</t>
  </si>
  <si>
    <t>o8953SU</t>
  </si>
  <si>
    <t>oPD5014WP</t>
  </si>
  <si>
    <t>oH1307 ST19</t>
  </si>
  <si>
    <t>Orzech Warmia bra</t>
  </si>
  <si>
    <t>oD3811OW</t>
  </si>
  <si>
    <t>oPD5010LN</t>
  </si>
  <si>
    <t>oD4410OV</t>
  </si>
  <si>
    <t>o4473</t>
  </si>
  <si>
    <t>oG149 PPM</t>
  </si>
  <si>
    <t>o7063SU</t>
  </si>
  <si>
    <t>o8100SM</t>
  </si>
  <si>
    <t>o244SU</t>
  </si>
  <si>
    <t>oPU1503SO</t>
  </si>
  <si>
    <t>o515PE</t>
  </si>
  <si>
    <t>oF230 ST75</t>
  </si>
  <si>
    <t>Pietra Fanano jas</t>
  </si>
  <si>
    <t>oF208 ST75</t>
  </si>
  <si>
    <t>Pietra Fanano sza</t>
  </si>
  <si>
    <t>oK515 SU</t>
  </si>
  <si>
    <t>oU4439VL</t>
  </si>
  <si>
    <t>oK523SU</t>
  </si>
  <si>
    <t>oF416 ST10</t>
  </si>
  <si>
    <t>Plotno bezowe ST1</t>
  </si>
  <si>
    <t>oD4096TO</t>
  </si>
  <si>
    <t>o132BS</t>
  </si>
  <si>
    <t>oU350 ST9</t>
  </si>
  <si>
    <t>Pomaranczowy Sien</t>
  </si>
  <si>
    <t>o102M</t>
  </si>
  <si>
    <t>o85384M</t>
  </si>
  <si>
    <t>o85384</t>
  </si>
  <si>
    <t>oU112VL</t>
  </si>
  <si>
    <t>oU4446VL</t>
  </si>
  <si>
    <t>oU59</t>
  </si>
  <si>
    <t>oB101 PPM</t>
  </si>
  <si>
    <t>oB101 PPG</t>
  </si>
  <si>
    <t>oW101 PPG</t>
  </si>
  <si>
    <t>oG122 PPM</t>
  </si>
  <si>
    <t>oPF8028SG</t>
  </si>
  <si>
    <t>o224</t>
  </si>
  <si>
    <t>oK512SU</t>
  </si>
  <si>
    <t>oPK9033SG</t>
  </si>
  <si>
    <t>oPU1500SG</t>
  </si>
  <si>
    <t>oU10010VL</t>
  </si>
  <si>
    <t>oPD7090SG</t>
  </si>
  <si>
    <t>oPB0090MA</t>
  </si>
  <si>
    <t>oPB0090SO</t>
  </si>
  <si>
    <t>o1982M</t>
  </si>
  <si>
    <t>oW106 PSM</t>
  </si>
  <si>
    <t>oH3430 ST22</t>
  </si>
  <si>
    <t>Sosna Aland Biala</t>
  </si>
  <si>
    <t>oH3433 ST22</t>
  </si>
  <si>
    <t>Sosna Aland polar</t>
  </si>
  <si>
    <t>oD3168MX</t>
  </si>
  <si>
    <t>oH1487 ST22</t>
  </si>
  <si>
    <t>Sosna Bramberg ST</t>
  </si>
  <si>
    <t>oH1401 ST22</t>
  </si>
  <si>
    <t>Sosna Cascina ST2</t>
  </si>
  <si>
    <t>oD4095OW</t>
  </si>
  <si>
    <t>oK010SN</t>
  </si>
  <si>
    <t>oD881PE</t>
  </si>
  <si>
    <t>o8636</t>
  </si>
  <si>
    <t>oPF8025SG</t>
  </si>
  <si>
    <t>oF620 ST87</t>
  </si>
  <si>
    <t>Stal szara antrac</t>
  </si>
  <si>
    <t>o1700PE</t>
  </si>
  <si>
    <t>oG109 PPM</t>
  </si>
  <si>
    <t>oG109 PBG</t>
  </si>
  <si>
    <t>o5527SN</t>
  </si>
  <si>
    <t>Stop Fire Biala A</t>
  </si>
  <si>
    <t>oK101PE SF</t>
  </si>
  <si>
    <t>Stop Fire Biala p</t>
  </si>
  <si>
    <t>oU190VL SF</t>
  </si>
  <si>
    <t xml:space="preserve">Stop Fire czarna </t>
  </si>
  <si>
    <t>oD4032OW SF</t>
  </si>
  <si>
    <t>Stop Fire Dab bis</t>
  </si>
  <si>
    <t>oD9103OW SF</t>
  </si>
  <si>
    <t>Stop Fire Dab jas</t>
  </si>
  <si>
    <t>oD3798CL SF</t>
  </si>
  <si>
    <t>Stop Fire Dab Lon</t>
  </si>
  <si>
    <t>oD4033OW SF</t>
  </si>
  <si>
    <t>Stop Fire Dab slo</t>
  </si>
  <si>
    <t>oD4865OW SF</t>
  </si>
  <si>
    <t>Stop Fire Dab Wer</t>
  </si>
  <si>
    <t>oMDF16mm SF</t>
  </si>
  <si>
    <t>Stop Fire MDF 16m</t>
  </si>
  <si>
    <t>oMDF19mm SF</t>
  </si>
  <si>
    <t>Stop Fire MDF 19m</t>
  </si>
  <si>
    <t>oU4439VL SF</t>
  </si>
  <si>
    <t>Stop Fire Pistacj</t>
  </si>
  <si>
    <t>osurowa SF</t>
  </si>
  <si>
    <t>oK518SU</t>
  </si>
  <si>
    <t>oH011 G8</t>
  </si>
  <si>
    <t>Swierk Nebrodi ru</t>
  </si>
  <si>
    <t>o5406M</t>
  </si>
  <si>
    <t>o7045SU</t>
  </si>
  <si>
    <t>oU3057VL</t>
  </si>
  <si>
    <t>o191SU</t>
  </si>
  <si>
    <t>o85383</t>
  </si>
  <si>
    <t>o85383M</t>
  </si>
  <si>
    <t>oPU1210MT 16mm</t>
  </si>
  <si>
    <t>oPU1210MT</t>
  </si>
  <si>
    <t>o85728M</t>
  </si>
  <si>
    <t>oU705 ST9</t>
  </si>
  <si>
    <t>oU788 ST9</t>
  </si>
  <si>
    <t>Szary arktyczny S</t>
  </si>
  <si>
    <t>oU775 ST9</t>
  </si>
  <si>
    <t>o197SU</t>
  </si>
  <si>
    <t>oU171VL</t>
  </si>
  <si>
    <t>oU963 ST9</t>
  </si>
  <si>
    <t xml:space="preserve">Szary diamentowy </t>
  </si>
  <si>
    <t>oPU1207SG</t>
  </si>
  <si>
    <t>oU961 PM</t>
  </si>
  <si>
    <t>Szary grafitowy P</t>
  </si>
  <si>
    <t>oU961 ST7</t>
  </si>
  <si>
    <t>Szary grafitowy S</t>
  </si>
  <si>
    <t>oU2653VL</t>
  </si>
  <si>
    <t>oU7081 ST76</t>
  </si>
  <si>
    <t>Szary jasny solid</t>
  </si>
  <si>
    <t>oU708 ST9</t>
  </si>
  <si>
    <t>oU707 ST9</t>
  </si>
  <si>
    <t xml:space="preserve">Szary jedwabisty </t>
  </si>
  <si>
    <t>oU540VL</t>
  </si>
  <si>
    <t>oU727 ST9</t>
  </si>
  <si>
    <t>Szary kamienny ST</t>
  </si>
  <si>
    <t>oU968 ST9</t>
  </si>
  <si>
    <t>oU201 ST9</t>
  </si>
  <si>
    <t>Szary krzemowy ST</t>
  </si>
  <si>
    <t>oU767 PM</t>
  </si>
  <si>
    <t>oU767 ST9</t>
  </si>
  <si>
    <t>oU544VL</t>
  </si>
  <si>
    <t>oU741 ST9</t>
  </si>
  <si>
    <t>o85841M</t>
  </si>
  <si>
    <t>oU780 ST9</t>
  </si>
  <si>
    <t>Szary Monument ST</t>
  </si>
  <si>
    <t>oPU1220SG</t>
  </si>
  <si>
    <t>oPU1213MT</t>
  </si>
  <si>
    <t>oU763 ST76</t>
  </si>
  <si>
    <t>Szary perlowy ST7</t>
  </si>
  <si>
    <t>oU763 ST9</t>
  </si>
  <si>
    <t>oU732 ST9</t>
  </si>
  <si>
    <t>Szary przykurzony</t>
  </si>
  <si>
    <t>oU750 ST9</t>
  </si>
  <si>
    <t>oF502 ST7</t>
  </si>
  <si>
    <t>Szczotkowane alum</t>
  </si>
  <si>
    <t>oPU1510MT</t>
  </si>
  <si>
    <t>oU740 TM9</t>
  </si>
  <si>
    <t>Taupe ciemny dwus</t>
  </si>
  <si>
    <t>oU740 ST9</t>
  </si>
  <si>
    <t>oPD7056PU</t>
  </si>
  <si>
    <t>oPU1516SG</t>
  </si>
  <si>
    <t>oF021 ST75</t>
  </si>
  <si>
    <t>Terrazzo Triestin</t>
  </si>
  <si>
    <t>oF221 ST87</t>
  </si>
  <si>
    <t>Tessina Ceramic k</t>
  </si>
  <si>
    <t>oD70070TO</t>
  </si>
  <si>
    <t>oK516SU</t>
  </si>
  <si>
    <t>oU3188VL</t>
  </si>
  <si>
    <t>oU6931VL</t>
  </si>
  <si>
    <t>oF052 ST75</t>
  </si>
  <si>
    <t xml:space="preserve">Trawertyn Calais </t>
  </si>
  <si>
    <t>oF030 ST75</t>
  </si>
  <si>
    <t>Trawertyn Margali</t>
  </si>
  <si>
    <t>oU3189VL</t>
  </si>
  <si>
    <t>oD4452VL</t>
  </si>
  <si>
    <t>oF228 ST78</t>
  </si>
  <si>
    <t>Tytanit antracyto</t>
  </si>
  <si>
    <t>oF226 ST78</t>
  </si>
  <si>
    <t>Tytanit bezowo pi</t>
  </si>
  <si>
    <t>oF227 ST78</t>
  </si>
  <si>
    <t>Tytanit szary ST7</t>
  </si>
  <si>
    <t>oM103 PPM</t>
  </si>
  <si>
    <t>oM104 PBG</t>
  </si>
  <si>
    <t>oK015PW</t>
  </si>
  <si>
    <t>Vintage Marine Wo</t>
  </si>
  <si>
    <t>oPU1517SG</t>
  </si>
  <si>
    <t>oU1301PE</t>
  </si>
  <si>
    <t>oU1301PE10mm</t>
  </si>
  <si>
    <t>oU3261VL</t>
  </si>
  <si>
    <t>o854BS</t>
  </si>
  <si>
    <t>o9763BS</t>
  </si>
  <si>
    <t>oD2226BS</t>
  </si>
  <si>
    <t>oW104 PSM</t>
  </si>
  <si>
    <t>oK018PW</t>
  </si>
  <si>
    <t>Wiaz Liberty Dymi</t>
  </si>
  <si>
    <t>oK017PW</t>
  </si>
  <si>
    <t>Wiaz Liberty Jasn</t>
  </si>
  <si>
    <t>oK019PW</t>
  </si>
  <si>
    <t>Wiaz Liberty Sreb</t>
  </si>
  <si>
    <t>oPD7096WP</t>
  </si>
  <si>
    <t>o5500SU</t>
  </si>
  <si>
    <t>oD2360BS</t>
  </si>
  <si>
    <t>o344BS</t>
  </si>
  <si>
    <t>oH1636 ST12</t>
  </si>
  <si>
    <t>Wisnia Locarno ST</t>
  </si>
  <si>
    <t>oK078PW</t>
  </si>
  <si>
    <t xml:space="preserve">Wisnia Riverside </t>
  </si>
  <si>
    <t>oD30160TO</t>
  </si>
  <si>
    <t>oD4878VL</t>
  </si>
  <si>
    <t>wytrawny szary ka</t>
  </si>
  <si>
    <t>oPU2206SG</t>
  </si>
  <si>
    <t>oU604 ST9</t>
  </si>
  <si>
    <t>Zielen eukaliptus</t>
  </si>
  <si>
    <t>oU636 ST9</t>
  </si>
  <si>
    <t>oU606 ST9</t>
  </si>
  <si>
    <t>oU630 ST9</t>
  </si>
  <si>
    <t>Zielen limetki ST</t>
  </si>
  <si>
    <t>o7190BS</t>
  </si>
  <si>
    <t>oPU2204SG</t>
  </si>
  <si>
    <t>o6005M</t>
  </si>
  <si>
    <t>oU665 PM</t>
  </si>
  <si>
    <t xml:space="preserve">Zielony kamienny </t>
  </si>
  <si>
    <t>oU665 ST9</t>
  </si>
  <si>
    <t>oPU2209SG</t>
  </si>
  <si>
    <t>o9561BS</t>
  </si>
  <si>
    <t>oU638 ST9</t>
  </si>
  <si>
    <t>Zielony szalwiowy</t>
  </si>
  <si>
    <t>oPU2210SG</t>
  </si>
  <si>
    <t>o8861M</t>
  </si>
  <si>
    <t>o134BS</t>
  </si>
  <si>
    <t>oU163 ST9</t>
  </si>
  <si>
    <t>oU125 ST9</t>
  </si>
  <si>
    <t>Zolty piaskowy ST</t>
  </si>
  <si>
    <t>Acapulco ST10F685 S</t>
  </si>
  <si>
    <t>AKACJA PD7001</t>
  </si>
  <si>
    <t xml:space="preserve">Akacja Lakeland jH1277 </t>
  </si>
  <si>
    <t xml:space="preserve">Akacja Sheffield H1242 </t>
  </si>
  <si>
    <t>Akryl Bialy MATAW_akr</t>
  </si>
  <si>
    <t>Akryl Bialy POLYSAW_akr</t>
  </si>
  <si>
    <t>Akryl Czarny POLYAW_akr</t>
  </si>
  <si>
    <t>Alabaster ST9U104 S</t>
  </si>
  <si>
    <t>Albus Szary K540PN</t>
  </si>
  <si>
    <t>Alby Blue 5994SU</t>
  </si>
  <si>
    <t>Aloesowa U10030</t>
  </si>
  <si>
    <t>Aluminium Flash K522SU</t>
  </si>
  <si>
    <t>Amber Baroque OakK536RW</t>
  </si>
  <si>
    <t>Antracyt164PE</t>
  </si>
  <si>
    <t>Antracyt8855</t>
  </si>
  <si>
    <t>Antracyt85382M</t>
  </si>
  <si>
    <t>ANTRACYT PU1203</t>
  </si>
  <si>
    <t>Antracyt met.8855M</t>
  </si>
  <si>
    <t>Antracyt PEU164PE</t>
  </si>
  <si>
    <t>Antracyt PE 16mmU164PE</t>
  </si>
  <si>
    <t>Antracyt Stop FirU164PE</t>
  </si>
  <si>
    <t>Antracyt VLU164VL</t>
  </si>
  <si>
    <t>Antracyt VL Stop U164VL</t>
  </si>
  <si>
    <t>Antyczne zloto8859M</t>
  </si>
  <si>
    <t>Arctic white matW102 P</t>
  </si>
  <si>
    <t>Arktyczny11082M</t>
  </si>
  <si>
    <t>ART DECO PD7088</t>
  </si>
  <si>
    <t>Arusha Wenge7648SN</t>
  </si>
  <si>
    <t>AtramentowyU10040</t>
  </si>
  <si>
    <t>AVOKADO *US07</t>
  </si>
  <si>
    <t>Basaltino Terra SF352 S</t>
  </si>
  <si>
    <t>Bavaria Beech381BS</t>
  </si>
  <si>
    <t>Bawelna ST9U113 S</t>
  </si>
  <si>
    <t>Bazalt   166BS</t>
  </si>
  <si>
    <t>BetonK350RT</t>
  </si>
  <si>
    <t>Beton D3274B</t>
  </si>
  <si>
    <t>Beton Chicago cieF187 S</t>
  </si>
  <si>
    <t>Beton Chicago jasF186 S</t>
  </si>
  <si>
    <t>Beton CiemnyK352RT</t>
  </si>
  <si>
    <t>Beton ciemny D3265B</t>
  </si>
  <si>
    <t>Beton Czarny K353RT</t>
  </si>
  <si>
    <t>Beton JasnyK349 R</t>
  </si>
  <si>
    <t>Beton millenium D1038B</t>
  </si>
  <si>
    <t>Beton RdzawyK351RT</t>
  </si>
  <si>
    <t>Beton SzaryD30090</t>
  </si>
  <si>
    <t>BEZ PU1502</t>
  </si>
  <si>
    <t>Bez Came ST9U216 S</t>
  </si>
  <si>
    <t>BEZ JASNY PU1513</t>
  </si>
  <si>
    <t>Bez jasny VLU119VL</t>
  </si>
  <si>
    <t>Bez kremowy ST9U222 S</t>
  </si>
  <si>
    <t>Bez migdalowy ST9U211 S</t>
  </si>
  <si>
    <t>Bez piaskowy ST9U156 S</t>
  </si>
  <si>
    <t>Bezowa PEU119PE</t>
  </si>
  <si>
    <t>Bezowy522PE</t>
  </si>
  <si>
    <t>Biala 101K101SM</t>
  </si>
  <si>
    <t>Biala 10mmU511SM</t>
  </si>
  <si>
    <t>Biala 12mmU511SM</t>
  </si>
  <si>
    <t>Biala 16mmU511SM</t>
  </si>
  <si>
    <t>Biala 511U511SM</t>
  </si>
  <si>
    <t>Biala Alaska U8681S</t>
  </si>
  <si>
    <t>Biala Alaska 10mmU8681S</t>
  </si>
  <si>
    <t>Biala Alaska SMU8681S</t>
  </si>
  <si>
    <t>Biala Alaska VLU8681V</t>
  </si>
  <si>
    <t>Biala alpejska8685SM</t>
  </si>
  <si>
    <t>Biala alpejska BS8685BS</t>
  </si>
  <si>
    <t>Biala bazowa ST32W908 S</t>
  </si>
  <si>
    <t>Biala bazowa ST37W908 S</t>
  </si>
  <si>
    <t>Biala krem K300SM</t>
  </si>
  <si>
    <t>Biala perlista K101PE</t>
  </si>
  <si>
    <t>Biala porcelana U570VL</t>
  </si>
  <si>
    <t>Biala porcelana SU570VL</t>
  </si>
  <si>
    <t>Biala struktura K101SE</t>
  </si>
  <si>
    <t>Bialy500PE,</t>
  </si>
  <si>
    <t>Bialy1982</t>
  </si>
  <si>
    <t xml:space="preserve">Bialy alpejski PGW1100 </t>
  </si>
  <si>
    <t xml:space="preserve">Bialy alpejski PMW1100 </t>
  </si>
  <si>
    <t xml:space="preserve">Bialy alpejski soW1101 </t>
  </si>
  <si>
    <t xml:space="preserve">Bialy alpejski STW1100 </t>
  </si>
  <si>
    <t>Bialy Arktyczny 6000</t>
  </si>
  <si>
    <t>Bialy Brylantowy8681SM</t>
  </si>
  <si>
    <t>Bialy Brylantowy 8681SU</t>
  </si>
  <si>
    <t>BIALY CARRARA0F252</t>
  </si>
  <si>
    <t>Bialy Cieply1994</t>
  </si>
  <si>
    <t>Bialy Frontowy101PE</t>
  </si>
  <si>
    <t>Bialy klasyczny SW960 S</t>
  </si>
  <si>
    <t>Bialy Korpusowy110SM</t>
  </si>
  <si>
    <t>Bialy metalik11035</t>
  </si>
  <si>
    <t>Bialy Perlowy8860M</t>
  </si>
  <si>
    <t>Bialy Polarny D3293S</t>
  </si>
  <si>
    <t>Bialy Polarny 10mD3293S</t>
  </si>
  <si>
    <t xml:space="preserve">Bialy porcelanowyW1200 </t>
  </si>
  <si>
    <t xml:space="preserve">Bialy premium -dwW1000 </t>
  </si>
  <si>
    <t xml:space="preserve">Bialy premium solW1001 </t>
  </si>
  <si>
    <t xml:space="preserve">Bialy premium ST1W1000 </t>
  </si>
  <si>
    <t xml:space="preserve">Bialy premium ST3W1000 </t>
  </si>
  <si>
    <t xml:space="preserve">Bialy premium ST7W1000 </t>
  </si>
  <si>
    <t xml:space="preserve">Bialy premium ST9W1000 </t>
  </si>
  <si>
    <t>Biel Alpejska1644M</t>
  </si>
  <si>
    <t>Biel Alpejska U8685S</t>
  </si>
  <si>
    <t>BIEL KREDOWA PB0100</t>
  </si>
  <si>
    <t>BIEL PERLOWA PB0050</t>
  </si>
  <si>
    <t>Blackwood JeczmieK021SN</t>
  </si>
  <si>
    <t>Blackwood SatynowK022SN</t>
  </si>
  <si>
    <t>BLEKIT CIEMNY PU2001</t>
  </si>
  <si>
    <t>Blekit golebi U120VL</t>
  </si>
  <si>
    <t>Blekit Lodowy D3271P</t>
  </si>
  <si>
    <t>Blekit lodowy U3271V</t>
  </si>
  <si>
    <t>Blekit morski U3824V</t>
  </si>
  <si>
    <t>BLEKIT POLNOCNY PU2008</t>
  </si>
  <si>
    <t>Blekitny ZmierzchK097SU</t>
  </si>
  <si>
    <t>Bordo3493M</t>
  </si>
  <si>
    <t>Braz Trufla ST9U748 S</t>
  </si>
  <si>
    <t>Brazowy Perlowy8862M</t>
  </si>
  <si>
    <t>Brzoza1715BS</t>
  </si>
  <si>
    <t xml:space="preserve">Brzoza piaskowa SH1732 </t>
  </si>
  <si>
    <t>Buk Artisan PerloK012SU</t>
  </si>
  <si>
    <t>Buk Artisan PiaskK013SU</t>
  </si>
  <si>
    <t>Buk Bavaria 381BS</t>
  </si>
  <si>
    <t>Buk Bordeaux D3806O</t>
  </si>
  <si>
    <t>Buk jasny D381SE</t>
  </si>
  <si>
    <t>BUK NORWESKI PD7000</t>
  </si>
  <si>
    <t xml:space="preserve">Buk Willow ST9H1910 </t>
  </si>
  <si>
    <t>Buk Zurych D3807O</t>
  </si>
  <si>
    <t>Burgund ST9U311 S</t>
  </si>
  <si>
    <t>Cacao matC201 P</t>
  </si>
  <si>
    <t>Cacao polyskC201 P</t>
  </si>
  <si>
    <t>Cappuccino301SU</t>
  </si>
  <si>
    <t>Cappuccino7498</t>
  </si>
  <si>
    <t>Cappuccino7498M</t>
  </si>
  <si>
    <t>Cappuccino U3053V</t>
  </si>
  <si>
    <t>Caramel Franklin K546RW</t>
  </si>
  <si>
    <t>Caramel matC102 P</t>
  </si>
  <si>
    <t>Carat bezowy ST9U115 S</t>
  </si>
  <si>
    <t>Carbon Marine WooK016PW</t>
  </si>
  <si>
    <t>Ceglana U4436V</t>
  </si>
  <si>
    <t>Ceglana CzerwienU10020</t>
  </si>
  <si>
    <t>CEGLANY PU2402</t>
  </si>
  <si>
    <t>CEMENTF157</t>
  </si>
  <si>
    <t>CEMENT ITALIADN8</t>
  </si>
  <si>
    <t>CEMENT KIRUNADT4</t>
  </si>
  <si>
    <t>CeramicznyK098SU</t>
  </si>
  <si>
    <t>Chromix srebrny SF638 S</t>
  </si>
  <si>
    <t>Ciemna Czekolada 7181BS</t>
  </si>
  <si>
    <t>Ciemnobraz ST9U818 S</t>
  </si>
  <si>
    <t>Ciemnoszary85382</t>
  </si>
  <si>
    <t>Ciemny ArtwoodK084SN</t>
  </si>
  <si>
    <t>Ciemny Atlier4299SU</t>
  </si>
  <si>
    <t>CIEMNY BETONF165</t>
  </si>
  <si>
    <t>CIEMNY BEZ PU1514</t>
  </si>
  <si>
    <t>Ciemny Szmaragd K520SU</t>
  </si>
  <si>
    <t>Coco Bolo8995SN</t>
  </si>
  <si>
    <t xml:space="preserve">Coco Bolo ST22H3012 </t>
  </si>
  <si>
    <t>Colonial Grange OK354PW</t>
  </si>
  <si>
    <t>Concrete FlowK350RT</t>
  </si>
  <si>
    <t>CoralC654 P</t>
  </si>
  <si>
    <t>Cotton matW125 P</t>
  </si>
  <si>
    <t>Cotton polyskW225 P</t>
  </si>
  <si>
    <t>Czarna perlista U190PE</t>
  </si>
  <si>
    <t>Czarna perlista 1U190PE</t>
  </si>
  <si>
    <t>Czarna SDU190SD</t>
  </si>
  <si>
    <t>Czarna SEU190SE</t>
  </si>
  <si>
    <t>Czarna VLU190VL</t>
  </si>
  <si>
    <t>Czarny190PE</t>
  </si>
  <si>
    <t>Czarny8421</t>
  </si>
  <si>
    <t>Czarny103M</t>
  </si>
  <si>
    <t>Czarny8421M</t>
  </si>
  <si>
    <t>Czarny dwustr. TMU999 T</t>
  </si>
  <si>
    <t>Czarny metalik8427</t>
  </si>
  <si>
    <t>Czarny Metalik8865M</t>
  </si>
  <si>
    <t>CZARNY ONYX PU1001</t>
  </si>
  <si>
    <t>Czarny PGU999 P</t>
  </si>
  <si>
    <t>Czarny PMU999 P</t>
  </si>
  <si>
    <t>Czarny Shadow ST3U998 S</t>
  </si>
  <si>
    <t>Czarny ST19U999 S</t>
  </si>
  <si>
    <t>Czarny ST7U999 S</t>
  </si>
  <si>
    <t>Czarny ST76U999 S</t>
  </si>
  <si>
    <t>Czarny ST78U999 S</t>
  </si>
  <si>
    <t>Czarny TM28U999 T</t>
  </si>
  <si>
    <t>Czern aksamitna SU899 S</t>
  </si>
  <si>
    <t>Czern brazowa ST9U989 S</t>
  </si>
  <si>
    <t>Czerwien chili STU323 S</t>
  </si>
  <si>
    <t>Czerwien Chilli7113BS</t>
  </si>
  <si>
    <t>Czerwien granatu U399 P</t>
  </si>
  <si>
    <t>Czerwony3362</t>
  </si>
  <si>
    <t>Czerwony Oxid9551BS</t>
  </si>
  <si>
    <t>Czerwony rdzawy SU335 S</t>
  </si>
  <si>
    <t>DAB AMERYKANSKI PD3012</t>
  </si>
  <si>
    <t>Dab Ancona D3276M</t>
  </si>
  <si>
    <t>DAB ANTICODR5</t>
  </si>
  <si>
    <t>Dab antyczny D2419O</t>
  </si>
  <si>
    <t>DAB ARTISAN PD3016</t>
  </si>
  <si>
    <t>Dab Artisan D4225O</t>
  </si>
  <si>
    <t>DAB BALTIC DUNEPD3102</t>
  </si>
  <si>
    <t>DAB BALTIC ICEPD3103</t>
  </si>
  <si>
    <t>DAB BALTIC STORMPD3104</t>
  </si>
  <si>
    <t>DAB BALTIC SZARYPD3119</t>
  </si>
  <si>
    <t>Dab Barbera PiaskK543SN</t>
  </si>
  <si>
    <t xml:space="preserve">Dab Bardolino natH1145 </t>
  </si>
  <si>
    <t>Dab Barokowy BursK536RW</t>
  </si>
  <si>
    <t>Dab Barokowy RistK537RW</t>
  </si>
  <si>
    <t>Dab Barokowy ZlotK535RW</t>
  </si>
  <si>
    <t xml:space="preserve">Dab Baronia jasnyH1362 </t>
  </si>
  <si>
    <t xml:space="preserve">Dab Belmont brazoH1303 </t>
  </si>
  <si>
    <t>Dab bezowy D4430O</t>
  </si>
  <si>
    <t>Dab biszkoptowy D4032O</t>
  </si>
  <si>
    <t>Dab BrazowyK090PW</t>
  </si>
  <si>
    <t>Dab BurbonK082PW</t>
  </si>
  <si>
    <t>Dab Burlington5497SN</t>
  </si>
  <si>
    <t>Dab Butcherblock H193 S</t>
  </si>
  <si>
    <t>Dab Canyon D3273M</t>
  </si>
  <si>
    <t xml:space="preserve">Dab Cardiff brazoH2409 </t>
  </si>
  <si>
    <t>DAB CARPENTER COFPD3100</t>
  </si>
  <si>
    <t>DAB CARPENTER JASPD3121</t>
  </si>
  <si>
    <t>DAB CARPENTER WHIPD3101</t>
  </si>
  <si>
    <t xml:space="preserve">Dab Casella brazoH1386 </t>
  </si>
  <si>
    <t xml:space="preserve">Dab Casella naturH1367 </t>
  </si>
  <si>
    <t xml:space="preserve">Dab Casella naturH1385 </t>
  </si>
  <si>
    <t>Dab Castello KoniK359PW</t>
  </si>
  <si>
    <t>Dab Castello MiodK358PW</t>
  </si>
  <si>
    <t>Dab Castello SzarK357PW</t>
  </si>
  <si>
    <t xml:space="preserve">Dab Charleston 
cH3154 </t>
  </si>
  <si>
    <t>Dab Clubhouse SzaK079PW</t>
  </si>
  <si>
    <t>Dab Coastland BiaK080PW</t>
  </si>
  <si>
    <t>Dab Coastland SzaK081PW</t>
  </si>
  <si>
    <t xml:space="preserve">Dab Corbridge natH3395 </t>
  </si>
  <si>
    <t xml:space="preserve">Dab Corbridge szaH3156 </t>
  </si>
  <si>
    <t>Dab Cortona D3275M</t>
  </si>
  <si>
    <t>Dab Craft BialyK001PW</t>
  </si>
  <si>
    <t>Dab Craft SzaryK002PW</t>
  </si>
  <si>
    <t>Dab Craft TabaccoK004PW</t>
  </si>
  <si>
    <t>Dab Craft ZlotyK003PW</t>
  </si>
  <si>
    <t>DAB CRAFT ZLOTYk003</t>
  </si>
  <si>
    <t>Dab Craft Zloty tK003PW</t>
  </si>
  <si>
    <t xml:space="preserve">Dab Cuneo bielonyH3311 </t>
  </si>
  <si>
    <t xml:space="preserve">Dab Cuneo brazowyH3317 </t>
  </si>
  <si>
    <t xml:space="preserve">Dab Davenport natH3359 </t>
  </si>
  <si>
    <t xml:space="preserve">Dab Davos naturalH3131 </t>
  </si>
  <si>
    <t xml:space="preserve">Dab Davos truflowH3133 </t>
  </si>
  <si>
    <t>Dab delikatny D70050</t>
  </si>
  <si>
    <t xml:space="preserve">Dab Denver trufloH1399 </t>
  </si>
  <si>
    <t>Dab Dublin D3822O</t>
  </si>
  <si>
    <t>DAB DUNIN PD3114</t>
  </si>
  <si>
    <t xml:space="preserve">Dab dziki naturalH1318 </t>
  </si>
  <si>
    <t>Dab EleganceK107PW</t>
  </si>
  <si>
    <t>DAB ELEGANCKI PD3030</t>
  </si>
  <si>
    <t>Dab Evok KamiennyK366PW</t>
  </si>
  <si>
    <t>Dab Evoke PrzybrzK365PW</t>
  </si>
  <si>
    <t>Dab Ferrara8921PR</t>
  </si>
  <si>
    <t>Dab Flader Forn. DabFla</t>
  </si>
  <si>
    <t>Dab frappeD1096O</t>
  </si>
  <si>
    <t>DAB GAJA PD3089</t>
  </si>
  <si>
    <t>DAB GARDENA571</t>
  </si>
  <si>
    <t>Dab Giovanni D3314S</t>
  </si>
  <si>
    <t xml:space="preserve">Dab Gladstone piaH3309 </t>
  </si>
  <si>
    <t xml:space="preserve">Dab Gladstone tabH3325 </t>
  </si>
  <si>
    <t>DAB GORSKI SZARYPD3004</t>
  </si>
  <si>
    <t>DAB GRAND NATURALPD3051</t>
  </si>
  <si>
    <t>Dab Grange KoloniK354PW</t>
  </si>
  <si>
    <t>Dab Grange PiaskoK356PW</t>
  </si>
  <si>
    <t>Dab Grange PlatynK355PW</t>
  </si>
  <si>
    <t>DAB GRIGIODV4</t>
  </si>
  <si>
    <t>DAB HALIFAXk1180</t>
  </si>
  <si>
    <t>DAB HALIFAX1180</t>
  </si>
  <si>
    <t xml:space="preserve">Dab Halifax BialyH1176 </t>
  </si>
  <si>
    <t xml:space="preserve">Dab Halifax brazoH3180 </t>
  </si>
  <si>
    <t xml:space="preserve">Dab Halifax cynowH3176 </t>
  </si>
  <si>
    <t xml:space="preserve">Dab Halifax naturH1180 </t>
  </si>
  <si>
    <t xml:space="preserve">Dab Halifax tabakH1181 </t>
  </si>
  <si>
    <t xml:space="preserve">Dab Hamilton natuH3303 </t>
  </si>
  <si>
    <t>Dab Harbor VintagK360PW</t>
  </si>
  <si>
    <t>Dab Harbor ZlotyK361PW</t>
  </si>
  <si>
    <t>Dab Hawana D4031C</t>
  </si>
  <si>
    <t>Dab Hawana 10mmD4031C</t>
  </si>
  <si>
    <t>Dab Helsinki (CarD3316S</t>
  </si>
  <si>
    <t>Dab Hudson AmaretK530HU</t>
  </si>
  <si>
    <t>Dab Hudson BiszkoK527HU</t>
  </si>
  <si>
    <t>Dab Hudson CzekolK554HU</t>
  </si>
  <si>
    <t>Dab Hudson KaszmiK528HU</t>
  </si>
  <si>
    <t>Dab Hudson Zloty K529HU</t>
  </si>
  <si>
    <t xml:space="preserve">Dab Hunton ciemnyH2033 </t>
  </si>
  <si>
    <t xml:space="preserve">Dab Hunton jasny H2032 </t>
  </si>
  <si>
    <t>Dab jasny D9103O</t>
  </si>
  <si>
    <t xml:space="preserve">Dab Kansas brazowH1113 </t>
  </si>
  <si>
    <t>DAB KARMEL PD3053</t>
  </si>
  <si>
    <t xml:space="preserve">Dab Kendal koniakH3398 </t>
  </si>
  <si>
    <t xml:space="preserve">Dab Kendal naturaH3170 </t>
  </si>
  <si>
    <t xml:space="preserve">Dab Kendal olejowH3171 </t>
  </si>
  <si>
    <t>DAB KLASYCZNY PD3122</t>
  </si>
  <si>
    <t>DAB KOPENHAGA PD3128</t>
  </si>
  <si>
    <t>Dab krolewski D2840O</t>
  </si>
  <si>
    <t>DAB LANCELOT PD3023</t>
  </si>
  <si>
    <t>Dab Latte D1094O</t>
  </si>
  <si>
    <t>Dab letni D20230</t>
  </si>
  <si>
    <t>DAB LINDBERG PD3018</t>
  </si>
  <si>
    <t>Dab lirycznyD20140</t>
  </si>
  <si>
    <t>Dab Londyn D3798C</t>
  </si>
  <si>
    <t xml:space="preserve">Dab Lorenzo szaroH3146 </t>
  </si>
  <si>
    <t>DAB LUCIANO PD3036</t>
  </si>
  <si>
    <t>DAB LUMBERJACK FRPD3099</t>
  </si>
  <si>
    <t>DAB LUMBERJACK SAPD3098</t>
  </si>
  <si>
    <t>DAB LUMBERJACK SMPD3097</t>
  </si>
  <si>
    <t>Dab lungo D1089O</t>
  </si>
  <si>
    <t>DAB MABATHUA54</t>
  </si>
  <si>
    <t>Dab Madryt D3801C</t>
  </si>
  <si>
    <t>DAB MILLENIUM PD3117</t>
  </si>
  <si>
    <t>DAB MILLENIUM SZAPD3118</t>
  </si>
  <si>
    <t>Dab Mocha D1092O</t>
  </si>
  <si>
    <t>Dab Nagano8431SN</t>
  </si>
  <si>
    <t>Dab naturalny D4428O</t>
  </si>
  <si>
    <t xml:space="preserve">Dab Nebraska natuH3331 </t>
  </si>
  <si>
    <t xml:space="preserve">Dab Nebraska szarH3332 </t>
  </si>
  <si>
    <t xml:space="preserve">Dab Norwich ST19H3003 </t>
  </si>
  <si>
    <t>Dab nostalgicznyD20110</t>
  </si>
  <si>
    <t>Dab Nowy Jork D3823O</t>
  </si>
  <si>
    <t>Dab odwieczny D1041O</t>
  </si>
  <si>
    <t>DAB OLEJOWANY PD3037</t>
  </si>
  <si>
    <t>Dab Oslo (figaro)D3315S</t>
  </si>
  <si>
    <t>Dab palermo jasnyD2609M</t>
  </si>
  <si>
    <t>Dab Petersburg (nD3313S</t>
  </si>
  <si>
    <t>Dab PiaskowanyK076PW</t>
  </si>
  <si>
    <t>DAB PIASKOWYP51</t>
  </si>
  <si>
    <t>Dab pradawny D1035O</t>
  </si>
  <si>
    <t>DAB RABELDB6</t>
  </si>
  <si>
    <t>Dab Rijeka jasny D3166M</t>
  </si>
  <si>
    <t>Dab Riviera3916PW</t>
  </si>
  <si>
    <t>DAB RIVIERAD99</t>
  </si>
  <si>
    <t>Dab Rustykalny D3055O</t>
  </si>
  <si>
    <t>Dab Rzym D3800C</t>
  </si>
  <si>
    <t>DAB SABBIAP52</t>
  </si>
  <si>
    <t xml:space="preserve">Dab Sacramento brH1142 </t>
  </si>
  <si>
    <t>Dab San Marino D3349M</t>
  </si>
  <si>
    <t xml:space="preserve">Dab Santa Fe VintH1330 </t>
  </si>
  <si>
    <t>Dab Santana 8341SU</t>
  </si>
  <si>
    <t>DAB SCANDI PD3077</t>
  </si>
  <si>
    <t>DAB SCUROP64</t>
  </si>
  <si>
    <t xml:space="preserve">Dab Sherman koniaH1344 </t>
  </si>
  <si>
    <t>Dab Silverjack OrK544RW</t>
  </si>
  <si>
    <t>Dab Silverjack PoK545RW</t>
  </si>
  <si>
    <t>Dab Skalny Oregon5529SN</t>
  </si>
  <si>
    <t>Dab Slawonia5501SN</t>
  </si>
  <si>
    <t>Dab sloneczny D4033O</t>
  </si>
  <si>
    <t>DAB SONOMA PD3000</t>
  </si>
  <si>
    <t>Dab sonoma D3025O</t>
  </si>
  <si>
    <t>Dab Sonoma Jasny3025SN</t>
  </si>
  <si>
    <t>Dab Sonoma tabac D5194M</t>
  </si>
  <si>
    <t xml:space="preserve">Dab Spree szarobeH1357 </t>
  </si>
  <si>
    <t>Dab SurowyK105PW</t>
  </si>
  <si>
    <t>Dab Sztokholm D3821O</t>
  </si>
  <si>
    <t>DAB TAJGA PD3001</t>
  </si>
  <si>
    <t>DAB TAVOLAP63</t>
  </si>
  <si>
    <t xml:space="preserve">Dab Thermo czarnoH1199 </t>
  </si>
  <si>
    <t>Dab Tonsberg brazH309 S</t>
  </si>
  <si>
    <t>Dab Tonsberg natuH305 S</t>
  </si>
  <si>
    <t>Dab Traviata D3311S</t>
  </si>
  <si>
    <t>Dab Truflowy5194SN</t>
  </si>
  <si>
    <t>Dab Urban BursztyK006PW</t>
  </si>
  <si>
    <t>Dab Urban KawowyK007PW</t>
  </si>
  <si>
    <t>Dab Urban OysterK005PW</t>
  </si>
  <si>
    <t xml:space="preserve">Dab Vicenza bieloH3152 </t>
  </si>
  <si>
    <t xml:space="preserve">Dab Vicenza ST12H3157 </t>
  </si>
  <si>
    <t>DAB VIKING003</t>
  </si>
  <si>
    <t>DAB VIKING PD3071</t>
  </si>
  <si>
    <t>DAB VIKING CIEPLYPD3111</t>
  </si>
  <si>
    <t>Dab Warszawa (tosD3312S</t>
  </si>
  <si>
    <t>Dab Wersal D4865O</t>
  </si>
  <si>
    <t xml:space="preserve">Dab Whiteriver beH1312 </t>
  </si>
  <si>
    <t>DAB WINDMILL DARKPD3095</t>
  </si>
  <si>
    <t>DAB WINDMILL GOLDPD3094</t>
  </si>
  <si>
    <t>DAB WINDMILL PALEPD3096</t>
  </si>
  <si>
    <t>Dab windsor jasnyD9118S</t>
  </si>
  <si>
    <t>DAB WOTAN554</t>
  </si>
  <si>
    <t>DAB WOTAN PD3033</t>
  </si>
  <si>
    <t>Dab Wotan HOME 5402PS</t>
  </si>
  <si>
    <t>DARK CANVAS PF8026</t>
  </si>
  <si>
    <t>Dark grey matG101 P</t>
  </si>
  <si>
    <t>Dark grey polyskG201 P</t>
  </si>
  <si>
    <t>Deep SaharaK514SU</t>
  </si>
  <si>
    <t>drewno lipowe kreD4412O</t>
  </si>
  <si>
    <t>Drewno Nordyckie K088PW</t>
  </si>
  <si>
    <t>Drewno Nordyckie K089PW</t>
  </si>
  <si>
    <t>DREWNO PALONER20351</t>
  </si>
  <si>
    <t>drewno retro D4040M</t>
  </si>
  <si>
    <t>Drewno Vintage naH197 S</t>
  </si>
  <si>
    <t>Dymiona Zielen K521SU</t>
  </si>
  <si>
    <t>Enigma D3269S</t>
  </si>
  <si>
    <t>EUKALIPTUS PU2207</t>
  </si>
  <si>
    <t xml:space="preserve">Eukaliptus ciemnoH3043 </t>
  </si>
  <si>
    <t xml:space="preserve">Eukaliptus naturaH3041 </t>
  </si>
  <si>
    <t>Ferro brazowy ST8F302 S</t>
  </si>
  <si>
    <t xml:space="preserve">Fineline Bialy STH3195 </t>
  </si>
  <si>
    <t xml:space="preserve">Fineline ciemnoszH3198 </t>
  </si>
  <si>
    <t>Fineline Mocca8548SN</t>
  </si>
  <si>
    <t xml:space="preserve">Fineline sredniosH3197 </t>
  </si>
  <si>
    <t>Fiolet4548</t>
  </si>
  <si>
    <t xml:space="preserve">Fleetwood Bialy SH3450 </t>
  </si>
  <si>
    <t>Frozen blue matB647 P</t>
  </si>
  <si>
    <t>GleBia sahary K514SU</t>
  </si>
  <si>
    <t>Glina SzaraK096SU</t>
  </si>
  <si>
    <t>Gold Barbor OakK361PW</t>
  </si>
  <si>
    <t>GRAFIT PU1211</t>
  </si>
  <si>
    <t>Grafit Metalik8858M</t>
  </si>
  <si>
    <t>Grafit Szary162PE</t>
  </si>
  <si>
    <t>grafitowa vlU162VL</t>
  </si>
  <si>
    <t>grafitowy perlistU3114P</t>
  </si>
  <si>
    <t>Granat4702M</t>
  </si>
  <si>
    <t>Granatowy8984BS</t>
  </si>
  <si>
    <t>Granatowy U4810V</t>
  </si>
  <si>
    <t>Granit85735M</t>
  </si>
  <si>
    <t>Granit Cascia jasF031 S</t>
  </si>
  <si>
    <t>Granit Cascia szaF032 S</t>
  </si>
  <si>
    <t>Granit lsniacy BiF486 S</t>
  </si>
  <si>
    <t>Granit lsniacy rdF484 S</t>
  </si>
  <si>
    <t>Granit lsniacy rdF311 S</t>
  </si>
  <si>
    <t>Greige Castello OK357PW</t>
  </si>
  <si>
    <t>Grigia Pietra antF205 S</t>
  </si>
  <si>
    <t>Grigia Pietra czaF206 S</t>
  </si>
  <si>
    <t>grusza polna D9300P</t>
  </si>
  <si>
    <t>HDF AntracytHDF 01</t>
  </si>
  <si>
    <t>HDF BezHU1502</t>
  </si>
  <si>
    <t>HDF Bialy hdf b</t>
  </si>
  <si>
    <t>HDF Buk BavariaHDF 03</t>
  </si>
  <si>
    <t>HDF CzarnyHU1001</t>
  </si>
  <si>
    <t>HDF CzarnyHDF 01</t>
  </si>
  <si>
    <t>HDF Dab ArtisanHDF 53</t>
  </si>
  <si>
    <t>HDF Dab Craft ZloHDF K0</t>
  </si>
  <si>
    <t>HDF Dab LancelotHD3023</t>
  </si>
  <si>
    <t>HDF Dab SonomaHD3000</t>
  </si>
  <si>
    <t>HDF Dab SonomaHDF 30</t>
  </si>
  <si>
    <t>HDF Dab Urban BurHDF K0</t>
  </si>
  <si>
    <t>HDF GrafitHU1211</t>
  </si>
  <si>
    <t>HDF Jablon LocarnHDF 19</t>
  </si>
  <si>
    <t>HDF KlonD362</t>
  </si>
  <si>
    <t>HDF OlchaHDF 19</t>
  </si>
  <si>
    <t>HDF SzaryHU1210</t>
  </si>
  <si>
    <t>HDF Szary PlatynoHU1213</t>
  </si>
  <si>
    <t>HDF WengeHD7033</t>
  </si>
  <si>
    <t xml:space="preserve">Hikora naturalna H3730 </t>
  </si>
  <si>
    <t>Honey Castello OaK358PW</t>
  </si>
  <si>
    <t>Icy white matW203 P</t>
  </si>
  <si>
    <t>Industrial GreenG645 P</t>
  </si>
  <si>
    <t>INOX PF8009</t>
  </si>
  <si>
    <t>INOX BEZ PF8030</t>
  </si>
  <si>
    <t>INOX BRAZ PF8029</t>
  </si>
  <si>
    <t>INOX MIEDŹ PF8032</t>
  </si>
  <si>
    <t>INOX SZAMPAN PF8031</t>
  </si>
  <si>
    <t>Iron FlowK352RT</t>
  </si>
  <si>
    <t>Iron Surfside AshK526SN</t>
  </si>
  <si>
    <t>jablon locarno D1972S</t>
  </si>
  <si>
    <t>Jasminowy D3266P</t>
  </si>
  <si>
    <t>Jasnoszary85468</t>
  </si>
  <si>
    <t>Jasnoszary85468M</t>
  </si>
  <si>
    <t>Jasny ArtwoodK083PW</t>
  </si>
  <si>
    <t>Jasny Atelier4298SU</t>
  </si>
  <si>
    <t>JASNY BETONF162</t>
  </si>
  <si>
    <t>Jasny Grafit171PE</t>
  </si>
  <si>
    <t>Jasny Szary112PE</t>
  </si>
  <si>
    <t xml:space="preserve">Jesion Abano brazH1227 </t>
  </si>
  <si>
    <t>Jesion jasny D4426O</t>
  </si>
  <si>
    <t>Jesion Kala DymioK548RW</t>
  </si>
  <si>
    <t xml:space="preserve">Jesion Lugano natH1204 </t>
  </si>
  <si>
    <t xml:space="preserve">Jesion Navarra STH1250 </t>
  </si>
  <si>
    <t>JESION NORDYCKI PD6006</t>
  </si>
  <si>
    <t>JESION PRESTIGE CPD6002</t>
  </si>
  <si>
    <t xml:space="preserve">Jesion Sevilla STH1223 </t>
  </si>
  <si>
    <t>Jesion Surfside K524SN</t>
  </si>
  <si>
    <t>Jesion Surfside JK525SN</t>
  </si>
  <si>
    <t>Jesion Surfside SK526SN</t>
  </si>
  <si>
    <t xml:space="preserve">Jesion Trondheim H1225 </t>
  </si>
  <si>
    <t>Jesion Werona jasD3158M</t>
  </si>
  <si>
    <t>JODELKA SCANDI PD7085</t>
  </si>
  <si>
    <t>Jodla zielona ST9U699 S</t>
  </si>
  <si>
    <t>Juta Ciemna K542PN</t>
  </si>
  <si>
    <t>Juta Jasna K541PN</t>
  </si>
  <si>
    <t>KAKAO PU1515</t>
  </si>
  <si>
    <t>KALAHARI PU1504</t>
  </si>
  <si>
    <t>Kameleon Metalik8864M</t>
  </si>
  <si>
    <t>Kamien Calvia jasF675 S</t>
  </si>
  <si>
    <t>Kamien Calvia piaF676 S</t>
  </si>
  <si>
    <t>Kamien Gavi taupeF251 S</t>
  </si>
  <si>
    <t>Karmel ST9U830 S</t>
  </si>
  <si>
    <t>Kaskada bezowaD30170</t>
  </si>
  <si>
    <t>Kaskada czarna D30180</t>
  </si>
  <si>
    <t>Kaszmir5981BS</t>
  </si>
  <si>
    <t>KaszmirU6933V</t>
  </si>
  <si>
    <t>Kaszmir7045M</t>
  </si>
  <si>
    <t>Kaszmir PMU702 P</t>
  </si>
  <si>
    <t>Kaszmir ST78U702 S</t>
  </si>
  <si>
    <t>Kaszmir ST9U702 S</t>
  </si>
  <si>
    <t>KASZMIROWY BEZ PU1506</t>
  </si>
  <si>
    <t>Kasztan ArvadonnaK532AD</t>
  </si>
  <si>
    <t>Kasztan ArvadonnaK534AD</t>
  </si>
  <si>
    <t>Kasztan ArvadonnaK531AD</t>
  </si>
  <si>
    <t>Kasztan ArvadonnaK533AD</t>
  </si>
  <si>
    <t>Kasztan Berno D3820O</t>
  </si>
  <si>
    <t xml:space="preserve">Kasztan Kentucky H1710 </t>
  </si>
  <si>
    <t>Kasztan Lwow D3818O</t>
  </si>
  <si>
    <t>Kasztan naturalnyD4418O</t>
  </si>
  <si>
    <t>KASZTAN SCUROD18</t>
  </si>
  <si>
    <t>Kasztan spokojnyD20130</t>
  </si>
  <si>
    <t>Kasztan spokojny D20120</t>
  </si>
  <si>
    <t>Klon       375BS</t>
  </si>
  <si>
    <t xml:space="preserve">Klon Hard szampanH3860 </t>
  </si>
  <si>
    <t xml:space="preserve">Klon Mandal naturH3840 </t>
  </si>
  <si>
    <t>Klon naturalny D375SE</t>
  </si>
  <si>
    <t>KLON PROSNA PD7091</t>
  </si>
  <si>
    <t>Klon vancouver jaD440SE</t>
  </si>
  <si>
    <t>Kobalt4644</t>
  </si>
  <si>
    <t>KOBALT PU2010</t>
  </si>
  <si>
    <t>Kobalt Szary6299BS</t>
  </si>
  <si>
    <t>Kobra brazowa ST2F323 S</t>
  </si>
  <si>
    <t>KORA BRUCIATODS2</t>
  </si>
  <si>
    <t>KORAL PU2401</t>
  </si>
  <si>
    <t>Kosc Sloniowa514PE</t>
  </si>
  <si>
    <t>KOSC SLONIOWA PU1507</t>
  </si>
  <si>
    <t>Krem 7031BS</t>
  </si>
  <si>
    <t>Kremowy7496</t>
  </si>
  <si>
    <t>Kremowy7496M</t>
  </si>
  <si>
    <t>Kubanit7408</t>
  </si>
  <si>
    <t>Kubanit metalik7408M</t>
  </si>
  <si>
    <t>Kwarcyt szaryD30220</t>
  </si>
  <si>
    <t>Laguna5357</t>
  </si>
  <si>
    <t>Laguna5357M</t>
  </si>
  <si>
    <t>Lamele BrazoweD20210</t>
  </si>
  <si>
    <t>Lamele KremoweD20200</t>
  </si>
  <si>
    <t>Latte7166BS</t>
  </si>
  <si>
    <t>Lazurowy blekit K517 S</t>
  </si>
  <si>
    <t>Len antracytowy SF433 S</t>
  </si>
  <si>
    <t>Len KremowyD30100</t>
  </si>
  <si>
    <t>Light grey matG119 P</t>
  </si>
  <si>
    <t>lupek Arosa CiemnK539PN</t>
  </si>
  <si>
    <t>lupek Arosa JasnyK538PN</t>
  </si>
  <si>
    <t>Lupek Cupria ST76F237 S</t>
  </si>
  <si>
    <t>Lupek Scivaro jasF234 S</t>
  </si>
  <si>
    <t>Lupek Scivaro ST7F235 S</t>
  </si>
  <si>
    <t>LycheeL640 P</t>
  </si>
  <si>
    <t>Macchiato 8533BS</t>
  </si>
  <si>
    <t>Magnolie polyskM108 P</t>
  </si>
  <si>
    <t>Manhattan Szary540PE</t>
  </si>
  <si>
    <t>Marengo grey matG108 P</t>
  </si>
  <si>
    <t>MARMUR BIANCO PK9014</t>
  </si>
  <si>
    <t>MARMUR BLACK ROYAPK9015</t>
  </si>
  <si>
    <t>Marmur Candela anF244 S</t>
  </si>
  <si>
    <t>Marmur Candela jaF243 S</t>
  </si>
  <si>
    <t>Marmur Cipollino F093 S</t>
  </si>
  <si>
    <t>Marmur crema D4448V</t>
  </si>
  <si>
    <t>Marmur Cremona STF229 S</t>
  </si>
  <si>
    <t>Marmur Crystal STF800 S</t>
  </si>
  <si>
    <t>MARMUR NERO0F264</t>
  </si>
  <si>
    <t>Marmur San Luca SF108 S</t>
  </si>
  <si>
    <t>Marmur Siena szarF095 S</t>
  </si>
  <si>
    <t>Marshmallow K513SU</t>
  </si>
  <si>
    <t>MDF MDF</t>
  </si>
  <si>
    <t>MDF 10mm MDF10m</t>
  </si>
  <si>
    <t>MDF 12mm MDF12m</t>
  </si>
  <si>
    <t>MDF 16mm MDF16m</t>
  </si>
  <si>
    <t>MDF 22mm MDF22m</t>
  </si>
  <si>
    <t>MDF 25mm MDF25m</t>
  </si>
  <si>
    <t>MDF 28mm MDF28m</t>
  </si>
  <si>
    <t>MDF 38mm MDF38m</t>
  </si>
  <si>
    <t>MDF 6mm MDF6mm</t>
  </si>
  <si>
    <t>MDF 8mm MDF8mm</t>
  </si>
  <si>
    <t>MDF lam 2str Bia MDF2st</t>
  </si>
  <si>
    <t>Metal Miedz CrumbM02</t>
  </si>
  <si>
    <t>Metal Miedz GladkM02</t>
  </si>
  <si>
    <t>Metal Rock antracF121 S</t>
  </si>
  <si>
    <t>Metal srebrnoszarF765 S</t>
  </si>
  <si>
    <t>Metal szczotkowanF528 S</t>
  </si>
  <si>
    <t>Metal Tytan CrumbM04</t>
  </si>
  <si>
    <t>Metal Tytan GladkM04</t>
  </si>
  <si>
    <t>Metal Zloty CrumbM06</t>
  </si>
  <si>
    <t>Metal Zloty GladkM06</t>
  </si>
  <si>
    <t>METROPOLIS PK9050</t>
  </si>
  <si>
    <t>Migdalowy 564PE</t>
  </si>
  <si>
    <t>MILLENNIAL PINK PU2604</t>
  </si>
  <si>
    <t>MorskiU4809V</t>
  </si>
  <si>
    <t>Morski4670</t>
  </si>
  <si>
    <t>Morski4670M</t>
  </si>
  <si>
    <t>Mosiadz8857M</t>
  </si>
  <si>
    <t>Mouse Grey K519 S</t>
  </si>
  <si>
    <t>Muszla5982BS</t>
  </si>
  <si>
    <t>Niebieski 125BS</t>
  </si>
  <si>
    <t>Niebieski denim SU540 S</t>
  </si>
  <si>
    <t>Niebieski fajansoU525 S</t>
  </si>
  <si>
    <t>Niebieski indigo U599 P</t>
  </si>
  <si>
    <t>Niebieski indigo U599 S</t>
  </si>
  <si>
    <t>NIEBIESKI KREDOWYPU2009</t>
  </si>
  <si>
    <t>Niebieski Metalik8863M</t>
  </si>
  <si>
    <t>Niebieski mglistyU502 S</t>
  </si>
  <si>
    <t>niebieski przydymU4435V</t>
  </si>
  <si>
    <t>Niebieski tyrolskU504 S</t>
  </si>
  <si>
    <t>OCHRA PU1802</t>
  </si>
  <si>
    <t>Olcha 1912BS</t>
  </si>
  <si>
    <t>olcha D9310S</t>
  </si>
  <si>
    <t>olcha gorska D9311O</t>
  </si>
  <si>
    <t>OliveD113 P</t>
  </si>
  <si>
    <t>oliwkowa U2508V</t>
  </si>
  <si>
    <t>Oliwkowy Metalik8856M</t>
  </si>
  <si>
    <t>OnyxT01</t>
  </si>
  <si>
    <t>Onyx szary dwustrU960 T</t>
  </si>
  <si>
    <t>Onyx szary ST9U960 S</t>
  </si>
  <si>
    <t>Orzech     729BS</t>
  </si>
  <si>
    <t>Orzech AmbasadorD4822O</t>
  </si>
  <si>
    <t>Orzech Art DecoD30190</t>
  </si>
  <si>
    <t>Orzech Barcelona D3813O</t>
  </si>
  <si>
    <t>ORZECH BIALYk3730</t>
  </si>
  <si>
    <t>Orzech brazowy D4409O</t>
  </si>
  <si>
    <t>ORZECH CALIFORNIAPD5000</t>
  </si>
  <si>
    <t>Orzech californiaPD2713</t>
  </si>
  <si>
    <t>Orzech caravaggioD9164B</t>
  </si>
  <si>
    <t xml:space="preserve">Orzech Carini natH3710 </t>
  </si>
  <si>
    <t>Orzech ciemny D9450O</t>
  </si>
  <si>
    <t xml:space="preserve">Orzech Dijon natuH3734 </t>
  </si>
  <si>
    <t>Orzech ecco D9163B</t>
  </si>
  <si>
    <t>ORZECH ELEGANT PD5008</t>
  </si>
  <si>
    <t>Orzech Franklin KK546RW</t>
  </si>
  <si>
    <t>Orzech Franklin TK547RW</t>
  </si>
  <si>
    <t>Orzech jasny D722SE</t>
  </si>
  <si>
    <t>Orzech klasycznyD20150</t>
  </si>
  <si>
    <t xml:space="preserve">Orzech Lincoln STH1714 </t>
  </si>
  <si>
    <t>Orzech Lyon9614BS</t>
  </si>
  <si>
    <t>Orzech marino D2841B</t>
  </si>
  <si>
    <t>Orzech Nicea D3810O</t>
  </si>
  <si>
    <t xml:space="preserve">Orzech Pacific naH3700 </t>
  </si>
  <si>
    <t xml:space="preserve">Orzech Pacific taH3702 </t>
  </si>
  <si>
    <t xml:space="preserve">Orzech Parona ST1H1715 </t>
  </si>
  <si>
    <t>Orzech poludniowyD1039O</t>
  </si>
  <si>
    <t>Orzech Rockford CK087PW</t>
  </si>
  <si>
    <t>Orzech Rockford JK085PW</t>
  </si>
  <si>
    <t>Orzech Rockford NK086PW</t>
  </si>
  <si>
    <t>ORZECH ROYAL PD5015</t>
  </si>
  <si>
    <t>Orzech Select CieK009PW</t>
  </si>
  <si>
    <t>Orzech Select CieK020PW</t>
  </si>
  <si>
    <t>Orzech Select JasK008PW</t>
  </si>
  <si>
    <t>Orzech Tiepolo8953SU</t>
  </si>
  <si>
    <t>ORZECH VILLA PD5014</t>
  </si>
  <si>
    <t xml:space="preserve">Orzech Warmia braH1307 </t>
  </si>
  <si>
    <t>Orzech Wenecja D3811O</t>
  </si>
  <si>
    <t>ORZECH WLOSKI PD5010</t>
  </si>
  <si>
    <t>Orzech zloty D4410O</t>
  </si>
  <si>
    <t>Oxyd4473</t>
  </si>
  <si>
    <t>Pale green matG149 P</t>
  </si>
  <si>
    <t>Pastelowy Zielony7063SU</t>
  </si>
  <si>
    <t>Perlowy Bialy8100SM</t>
  </si>
  <si>
    <t>Petrol244SU</t>
  </si>
  <si>
    <t>PIASEK PUSTYNI PU1503</t>
  </si>
  <si>
    <t>Piaskowy515PE</t>
  </si>
  <si>
    <t>Pietra Fanano jasF230 S</t>
  </si>
  <si>
    <t>Pietra Fanano szaF208 S</t>
  </si>
  <si>
    <t>Pikantna CzerwienK515 S</t>
  </si>
  <si>
    <t>Pistacjowa U4439V</t>
  </si>
  <si>
    <t>Platinium Disc K523SU</t>
  </si>
  <si>
    <t>Plotno bezowe ST1F416 S</t>
  </si>
  <si>
    <t>Plotno OxfordD4096T</t>
  </si>
  <si>
    <t>Pomaranczowy132BS</t>
  </si>
  <si>
    <t>Pomaranczowy SienU350 S</t>
  </si>
  <si>
    <t>Popiel102M</t>
  </si>
  <si>
    <t>Popiel85384M</t>
  </si>
  <si>
    <t>Popiel 85384</t>
  </si>
  <si>
    <t>Popiel PEU112PE</t>
  </si>
  <si>
    <t>Popiel PE 10mmU112PE</t>
  </si>
  <si>
    <t>Popiel PE 16mmU112PE</t>
  </si>
  <si>
    <t>Popiel PE 28mmU112PE</t>
  </si>
  <si>
    <t>Popiel VLU112VL</t>
  </si>
  <si>
    <t>Popielata 25mmU112PE</t>
  </si>
  <si>
    <t>Pudrowy roz U4446V</t>
  </si>
  <si>
    <t>PUDROWY ROZ *U59</t>
  </si>
  <si>
    <t>Pure black matB101 P</t>
  </si>
  <si>
    <t>Pure black polyskB101 P</t>
  </si>
  <si>
    <t>Pure white polyskW101 P</t>
  </si>
  <si>
    <t>Quartz grey matG122 P</t>
  </si>
  <si>
    <t>RAYA PF8028</t>
  </si>
  <si>
    <t>RDZAWY224</t>
  </si>
  <si>
    <t>Roz Naturalny  K512SU</t>
  </si>
  <si>
    <t>Rusty FlowK351RT</t>
  </si>
  <si>
    <t>SAN SEBASTIAN PK9033</t>
  </si>
  <si>
    <t>SEPIA PU1500</t>
  </si>
  <si>
    <t>Sezamowa U10010</t>
  </si>
  <si>
    <t>Silk FlowK349 R</t>
  </si>
  <si>
    <t>SKLEJKA BRZOZOWA PD7090</t>
  </si>
  <si>
    <t>Smoke GreenK521SU</t>
  </si>
  <si>
    <t>Smoked Kala AshK548RW</t>
  </si>
  <si>
    <t>SNIEZNA BIEL PB0090</t>
  </si>
  <si>
    <t>Snieznobialy1982M</t>
  </si>
  <si>
    <t>Snow matW106 P</t>
  </si>
  <si>
    <t xml:space="preserve">Sosna Aland BialaH3430 </t>
  </si>
  <si>
    <t xml:space="preserve">Sosna Aland polarH3433 </t>
  </si>
  <si>
    <t>Sosna bielona D3168M</t>
  </si>
  <si>
    <t xml:space="preserve">Sosna Bramberg STH1487 </t>
  </si>
  <si>
    <t xml:space="preserve">Sosna Cascina ST2H1401 </t>
  </si>
  <si>
    <t>Sosna czekoladowaD4095O</t>
  </si>
  <si>
    <t>Sosna Loft BialaK010SN</t>
  </si>
  <si>
    <t>Spice RedK515 S</t>
  </si>
  <si>
    <t>Srebrna D881PE</t>
  </si>
  <si>
    <t>Srebrny8636</t>
  </si>
  <si>
    <t>STAL PREMIUM PF8025</t>
  </si>
  <si>
    <t>Stal szara antracF620 S</t>
  </si>
  <si>
    <t>Stalowo Szary1700PE</t>
  </si>
  <si>
    <t>Stone grey matG109 P</t>
  </si>
  <si>
    <t>Stone grey polyskG109 P</t>
  </si>
  <si>
    <t>Stone Oak5527SN</t>
  </si>
  <si>
    <t>Stop Fire Biala AU8681S</t>
  </si>
  <si>
    <t>Stop Fire Biala pK101PE</t>
  </si>
  <si>
    <t>Stop Fire czarna U190VL</t>
  </si>
  <si>
    <t>Stop Fire czarna U190PE</t>
  </si>
  <si>
    <t>Stop Fire Dab bisD4032O</t>
  </si>
  <si>
    <t>Stop Fire Dab jasD9103O</t>
  </si>
  <si>
    <t>Stop Fire Dab LonD3798C</t>
  </si>
  <si>
    <t>Stop Fire Dab sloD4033O</t>
  </si>
  <si>
    <t>Stop Fire Dab WerD4865O</t>
  </si>
  <si>
    <t>Stop Fire MDF 16mMDF16m</t>
  </si>
  <si>
    <t>Stop Fire MDF 19mMDF19m</t>
  </si>
  <si>
    <t>Stop Fire PistacjU4439V</t>
  </si>
  <si>
    <t>Stop Fire popielU112PE</t>
  </si>
  <si>
    <t>Stop Fire Popiel U112VL</t>
  </si>
  <si>
    <t>Stop Fire surowa surowa</t>
  </si>
  <si>
    <t>Surf Blue K518SU</t>
  </si>
  <si>
    <t>Swierk Nebrodi ruH011 G</t>
  </si>
  <si>
    <t>Szalwiowy5406M</t>
  </si>
  <si>
    <t>Szampanski7045SU</t>
  </si>
  <si>
    <t>Szara lawa U3057V</t>
  </si>
  <si>
    <t>Szary191SU</t>
  </si>
  <si>
    <t>Szary85383</t>
  </si>
  <si>
    <t>Szary85383M</t>
  </si>
  <si>
    <t>SZARY PU1210</t>
  </si>
  <si>
    <t>Szary 285728M</t>
  </si>
  <si>
    <t>Szary Angora ST9U705 S</t>
  </si>
  <si>
    <t>Szary arktyczny SU788 S</t>
  </si>
  <si>
    <t>Szary Bialy ST9U775 S</t>
  </si>
  <si>
    <t>Szary Chinchilla197SU</t>
  </si>
  <si>
    <t>Szary ciemny U171VL</t>
  </si>
  <si>
    <t>Szary diamentowy U963 S</t>
  </si>
  <si>
    <t>SZARY GOLEBI PU1207</t>
  </si>
  <si>
    <t>Szary grafitowy PU961 P</t>
  </si>
  <si>
    <t>Szary grafitowy SU961 S</t>
  </si>
  <si>
    <t>szary jasny U2653V</t>
  </si>
  <si>
    <t xml:space="preserve">Szary jasny solidU7081 </t>
  </si>
  <si>
    <t>Szary jasny ST9U708 S</t>
  </si>
  <si>
    <t>Szary jedwabisty U707 S</t>
  </si>
  <si>
    <t>szary kamienny U540VL</t>
  </si>
  <si>
    <t>Szary kamienny STU727 S</t>
  </si>
  <si>
    <t>Szary Karbon ST9U968 S</t>
  </si>
  <si>
    <t>Szary krzemowy STU201 S</t>
  </si>
  <si>
    <t>Szary kubanit PMU767 P</t>
  </si>
  <si>
    <t>Szary kubanit ST9U767 S</t>
  </si>
  <si>
    <t>szary lakowy U544VL</t>
  </si>
  <si>
    <t>Szary lawa ST9U741 S</t>
  </si>
  <si>
    <t>Szary metalik85841M</t>
  </si>
  <si>
    <t>Szary Monument STU780 S</t>
  </si>
  <si>
    <t>SZARY NEUTRALNY PU1220</t>
  </si>
  <si>
    <t>SZARY PALLAD PU1213</t>
  </si>
  <si>
    <t>Szary perlowy ST7U763 S</t>
  </si>
  <si>
    <t>Szary perlowy ST9U763 S</t>
  </si>
  <si>
    <t>Szary przykurzonyU732 S</t>
  </si>
  <si>
    <t>Szary Taupe ST9U750 S</t>
  </si>
  <si>
    <t>Szczotkowane alumF502 S</t>
  </si>
  <si>
    <t>TAUPE PU1510</t>
  </si>
  <si>
    <t>Taupe ciemny dwusU740 T</t>
  </si>
  <si>
    <t>Taupe ciemny ST9U740 S</t>
  </si>
  <si>
    <t>TEAK SZLACHETNY PD7056</t>
  </si>
  <si>
    <t>TERRACOTA PU1516</t>
  </si>
  <si>
    <t>Terrazzo TriestinF021 S</t>
  </si>
  <si>
    <t>Tessina Ceramic kF221 S</t>
  </si>
  <si>
    <t>Tkane KwiatyD70070</t>
  </si>
  <si>
    <t>Toffe K516SU</t>
  </si>
  <si>
    <t>Toffi U3188V</t>
  </si>
  <si>
    <t>Trawa cytrynowaU6931V</t>
  </si>
  <si>
    <t>Trawertyn Calais F052 S</t>
  </si>
  <si>
    <t>Trawertyn MargaliF030 S</t>
  </si>
  <si>
    <t>Truflowa U3189V</t>
  </si>
  <si>
    <t>Tytan srebrny D4452V</t>
  </si>
  <si>
    <t>Tytanit antracytoF228 S</t>
  </si>
  <si>
    <t>Tytanit bezowo piF226 S</t>
  </si>
  <si>
    <t>Tytanit szary ST7F227 S</t>
  </si>
  <si>
    <t>Vanilla matM103 P</t>
  </si>
  <si>
    <t>Vanilla polyskM104 P</t>
  </si>
  <si>
    <t>Vintage Harbor OaK360PW</t>
  </si>
  <si>
    <t>Vintage Marine WoK015PW</t>
  </si>
  <si>
    <t>WANILIA PU1517</t>
  </si>
  <si>
    <t>Wanilia U1301P</t>
  </si>
  <si>
    <t>Wanilia 10mmU1301P</t>
  </si>
  <si>
    <t>Waniliowa U3261V</t>
  </si>
  <si>
    <t>Wenge854BS</t>
  </si>
  <si>
    <t>Wenge Luiziana 9763BS</t>
  </si>
  <si>
    <t>Wenge magia D2226B</t>
  </si>
  <si>
    <t>White matW104 P</t>
  </si>
  <si>
    <t>Wiaz Liberty DymiK018PW</t>
  </si>
  <si>
    <t>Wiaz Liberty JasnK017PW</t>
  </si>
  <si>
    <t>Wiaz Liberty SrebK019PW</t>
  </si>
  <si>
    <t>WIAZ SIGMA PD7096</t>
  </si>
  <si>
    <t>Wiaz Szlachetny5500SU</t>
  </si>
  <si>
    <t>wisnia antyczna D2360B</t>
  </si>
  <si>
    <t>Wisnia Cherry 344BS</t>
  </si>
  <si>
    <t xml:space="preserve">Wisnia Locarno STH1636 </t>
  </si>
  <si>
    <t>Wisnia Riverside K078PW</t>
  </si>
  <si>
    <t>Wydmy BezowyD30160</t>
  </si>
  <si>
    <t>wytrawny szary kaD4878V</t>
  </si>
  <si>
    <t>ZIELEN BUTELKOWA PU2206</t>
  </si>
  <si>
    <t>Zielen eukaliptusU604 S</t>
  </si>
  <si>
    <t>Zielen Fjord ST9U636 S</t>
  </si>
  <si>
    <t>Zielen lesna ST9U606 S</t>
  </si>
  <si>
    <t>Zielen limetki STU630 S</t>
  </si>
  <si>
    <t>Zielen Mamba7190BS</t>
  </si>
  <si>
    <t>ZIELEN SZALWI PU2204</t>
  </si>
  <si>
    <t>Zielony Butelkowy6005M</t>
  </si>
  <si>
    <t>Zielony kamienny U665 P</t>
  </si>
  <si>
    <t>Zielony kamienny U665 S</t>
  </si>
  <si>
    <t>ZIELONY OLIWKOWY PU2209</t>
  </si>
  <si>
    <t>Zielony Oxid9561BS</t>
  </si>
  <si>
    <t>Zielony szalwiowyU638 S</t>
  </si>
  <si>
    <t>ZIELONY WOJSKOWY PU2210</t>
  </si>
  <si>
    <t>Zloty Perlowy8861M</t>
  </si>
  <si>
    <t>Zolty 134BS</t>
  </si>
  <si>
    <t>Zolty curry ST9U163 S</t>
  </si>
  <si>
    <t>Zolty piaskowy STU125 S</t>
  </si>
  <si>
    <t>hdf czarny</t>
  </si>
  <si>
    <t>hdf bialy</t>
  </si>
  <si>
    <t>hdf olcha</t>
  </si>
  <si>
    <t>hdf klon</t>
  </si>
  <si>
    <t>hdf wenge</t>
  </si>
  <si>
    <t>hdf antracyt</t>
  </si>
  <si>
    <t>hdf grafit</t>
  </si>
  <si>
    <t>hdf szary</t>
  </si>
  <si>
    <t>hdf bez</t>
  </si>
  <si>
    <t>hdf dab sonoma</t>
  </si>
  <si>
    <t>hdf dab lancelot</t>
  </si>
  <si>
    <t>hdf buk bavaria</t>
  </si>
  <si>
    <t>hdf dab artisan</t>
  </si>
  <si>
    <t>hdf dab craft zloty</t>
  </si>
  <si>
    <t>hdf jablon locarno</t>
  </si>
  <si>
    <t>hdf dab urban</t>
  </si>
  <si>
    <t>hdf platynowy</t>
  </si>
  <si>
    <t>24v6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</si>
</sst>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55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sz val="8"/>
      <name val="Verdana Pro Cond"/>
      <family val="2"/>
    </font>
    <font>
      <sz val="7"/>
      <name val="Verdana Pro Cond"/>
      <family val="2"/>
    </font>
    <font>
      <sz val="9"/>
      <name val="Verdana Pro Cond"/>
      <family val="2"/>
    </font>
    <font>
      <sz val="10"/>
      <name val="Calibri"/>
      <family val="2"/>
      <charset val="238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charset val="238"/>
      <scheme val="minor"/>
    </font>
    <font>
      <sz val="9"/>
      <name val="Verdana Pro Cond"/>
      <family val="2"/>
      <charset val="1"/>
    </font>
    <font>
      <sz val="8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3" fillId="2" borderId="1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left" vertical="top"/>
    </xf>
    <xf numFmtId="0" fontId="7" fillId="0" borderId="5" xfId="0" applyFont="1" applyBorder="1" applyProtection="1">
      <protection locked="0"/>
    </xf>
    <xf numFmtId="0" fontId="3" fillId="2" borderId="17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 wrapText="1"/>
    </xf>
    <xf numFmtId="0" fontId="0" fillId="0" borderId="0" xfId="0" quotePrefix="1"/>
    <xf numFmtId="0" fontId="10" fillId="0" borderId="0" xfId="0" applyFont="1"/>
    <xf numFmtId="49" fontId="12" fillId="0" borderId="1" xfId="0" applyNumberFormat="1" applyFont="1" applyBorder="1" applyAlignment="1" applyProtection="1">
      <alignment horizontal="center" vertical="center"/>
      <protection locked="0" hidden="1"/>
    </xf>
    <xf numFmtId="3" fontId="2" fillId="0" borderId="5" xfId="0" applyNumberFormat="1" applyFont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49" fontId="0" fillId="0" borderId="0" xfId="0" applyNumberFormat="1"/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2" borderId="24" xfId="0" applyFont="1" applyFill="1" applyBorder="1" applyAlignment="1">
      <alignment horizontal="center" wrapText="1"/>
    </xf>
    <xf numFmtId="0" fontId="12" fillId="0" borderId="21" xfId="0" applyFont="1" applyBorder="1" applyAlignment="1" applyProtection="1">
      <alignment horizontal="center" vertical="center" wrapText="1"/>
      <protection locked="0" hidden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2" fillId="0" borderId="19" xfId="0" applyFont="1" applyBorder="1"/>
    <xf numFmtId="0" fontId="2" fillId="0" borderId="18" xfId="0" applyFont="1" applyBorder="1" applyAlignment="1" applyProtection="1">
      <alignment vertical="top"/>
      <protection locked="0"/>
    </xf>
    <xf numFmtId="0" fontId="2" fillId="0" borderId="19" xfId="0" applyFont="1" applyBorder="1" applyAlignment="1" applyProtection="1">
      <alignment vertical="top"/>
      <protection locked="0"/>
    </xf>
    <xf numFmtId="0" fontId="4" fillId="2" borderId="22" xfId="0" applyFont="1" applyFill="1" applyBorder="1" applyAlignment="1">
      <alignment horizontal="left" vertical="center"/>
    </xf>
    <xf numFmtId="0" fontId="2" fillId="2" borderId="19" xfId="0" applyFont="1" applyFill="1" applyBorder="1"/>
    <xf numFmtId="0" fontId="4" fillId="2" borderId="27" xfId="0" applyFont="1" applyFill="1" applyBorder="1" applyAlignment="1">
      <alignment horizontal="left" vertical="center"/>
    </xf>
    <xf numFmtId="0" fontId="2" fillId="0" borderId="18" xfId="0" applyFont="1" applyBorder="1"/>
    <xf numFmtId="0" fontId="7" fillId="0" borderId="27" xfId="0" applyFont="1" applyBorder="1" applyProtection="1">
      <protection locked="0"/>
    </xf>
    <xf numFmtId="0" fontId="2" fillId="2" borderId="5" xfId="0" applyFont="1" applyFill="1" applyBorder="1"/>
    <xf numFmtId="0" fontId="2" fillId="2" borderId="3" xfId="0" applyFont="1" applyFill="1" applyBorder="1" applyAlignment="1">
      <alignment horizontal="left" vertical="top"/>
    </xf>
    <xf numFmtId="0" fontId="3" fillId="2" borderId="22" xfId="0" applyFont="1" applyFill="1" applyBorder="1" applyAlignment="1">
      <alignment horizontal="left" vertical="top"/>
    </xf>
    <xf numFmtId="0" fontId="2" fillId="2" borderId="27" xfId="0" applyFont="1" applyFill="1" applyBorder="1"/>
    <xf numFmtId="0" fontId="2" fillId="2" borderId="19" xfId="0" applyFont="1" applyFill="1" applyBorder="1" applyAlignment="1">
      <alignment horizontal="left" vertical="top"/>
    </xf>
    <xf numFmtId="0" fontId="10" fillId="0" borderId="21" xfId="0" applyFont="1" applyBorder="1" applyAlignment="1" applyProtection="1">
      <alignment horizontal="center" vertical="center" wrapText="1"/>
      <protection locked="0" hidden="1"/>
    </xf>
    <xf numFmtId="0" fontId="2" fillId="2" borderId="22" xfId="0" applyFont="1" applyFill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vertical="top"/>
      <protection locked="0"/>
    </xf>
    <xf numFmtId="0" fontId="3" fillId="2" borderId="22" xfId="0" applyFont="1" applyFill="1" applyBorder="1" applyAlignment="1">
      <alignment horizontal="right" vertical="top"/>
    </xf>
    <xf numFmtId="0" fontId="7" fillId="2" borderId="27" xfId="0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left" vertical="center"/>
      <protection hidden="1"/>
    </xf>
    <xf numFmtId="0" fontId="11" fillId="2" borderId="21" xfId="0" applyFont="1" applyFill="1" applyBorder="1" applyAlignment="1" applyProtection="1">
      <alignment horizontal="left" vertical="center" wrapText="1"/>
      <protection hidden="1"/>
    </xf>
    <xf numFmtId="0" fontId="12" fillId="0" borderId="21" xfId="0" applyFont="1" applyBorder="1" applyAlignment="1" applyProtection="1">
      <alignment vertical="center"/>
      <protection locked="0"/>
    </xf>
    <xf numFmtId="49" fontId="10" fillId="0" borderId="21" xfId="0" applyNumberFormat="1" applyFont="1" applyBorder="1" applyProtection="1">
      <protection locked="0"/>
    </xf>
    <xf numFmtId="0" fontId="13" fillId="0" borderId="29" xfId="0" applyFont="1" applyBorder="1" applyAlignment="1" applyProtection="1">
      <alignment vertical="center"/>
      <protection locked="0"/>
    </xf>
    <xf numFmtId="0" fontId="14" fillId="4" borderId="30" xfId="0" applyFont="1" applyFill="1" applyBorder="1"/>
    <xf numFmtId="0" fontId="15" fillId="4" borderId="2" xfId="0" applyFont="1" applyFill="1" applyBorder="1"/>
    <xf numFmtId="0" fontId="5" fillId="0" borderId="21" xfId="0" applyFont="1" applyBorder="1" applyProtection="1">
      <protection locked="0"/>
    </xf>
    <xf numFmtId="14" fontId="2" fillId="0" borderId="0" xfId="0" applyNumberFormat="1" applyFont="1" applyAlignment="1" applyProtection="1">
      <alignment vertical="top"/>
      <protection locked="0"/>
    </xf>
    <xf numFmtId="0" fontId="5" fillId="0" borderId="15" xfId="0" applyFont="1" applyBorder="1" applyProtection="1">
      <protection locked="0"/>
    </xf>
    <xf numFmtId="0" fontId="5" fillId="0" borderId="1" xfId="0" applyFont="1" applyBorder="1" applyAlignment="1">
      <alignment horizontal="right" vertical="center"/>
    </xf>
    <xf numFmtId="0" fontId="10" fillId="0" borderId="21" xfId="0" applyFont="1" applyBorder="1" applyProtection="1">
      <protection locked="0"/>
    </xf>
    <xf numFmtId="1" fontId="12" fillId="0" borderId="1" xfId="0" applyNumberFormat="1" applyFont="1" applyBorder="1" applyAlignment="1" applyProtection="1">
      <alignment horizontal="center" vertical="center"/>
      <protection locked="0" hidden="1"/>
    </xf>
    <xf numFmtId="0" fontId="16" fillId="0" borderId="31" xfId="0" applyFont="1" applyBorder="1"/>
    <xf numFmtId="0" fontId="16" fillId="0" borderId="15" xfId="0" applyFont="1" applyBorder="1"/>
    <xf numFmtId="0" fontId="17" fillId="0" borderId="33" xfId="0" applyFont="1" applyBorder="1" applyAlignment="1" applyProtection="1">
      <alignment horizontal="center" vertical="center" wrapText="1"/>
      <protection locked="0" hidden="1"/>
    </xf>
    <xf numFmtId="0" fontId="16" fillId="0" borderId="15" xfId="0" applyFont="1" applyBorder="1" applyAlignment="1">
      <alignment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8" fillId="0" borderId="15" xfId="0" applyFont="1" applyBorder="1"/>
    <xf numFmtId="0" fontId="18" fillId="3" borderId="0" xfId="0" applyFont="1" applyFill="1"/>
    <xf numFmtId="49" fontId="18" fillId="3" borderId="0" xfId="0" applyNumberFormat="1" applyFont="1" applyFill="1"/>
    <xf numFmtId="0" fontId="18" fillId="0" borderId="0" xfId="0" applyFont="1"/>
    <xf numFmtId="49" fontId="18" fillId="0" borderId="15" xfId="0" applyNumberFormat="1" applyFont="1" applyBorder="1"/>
    <xf numFmtId="0" fontId="18" fillId="0" borderId="15" xfId="0" applyFont="1" applyBorder="1" applyAlignment="1">
      <alignment wrapText="1"/>
    </xf>
    <xf numFmtId="49" fontId="18" fillId="0" borderId="0" xfId="0" applyNumberFormat="1" applyFont="1"/>
    <xf numFmtId="49" fontId="16" fillId="0" borderId="15" xfId="0" applyNumberFormat="1" applyFont="1" applyBorder="1" applyAlignment="1">
      <alignment horizontal="left"/>
    </xf>
    <xf numFmtId="0" fontId="16" fillId="0" borderId="34" xfId="0" applyFont="1" applyBorder="1"/>
    <xf numFmtId="0" fontId="16" fillId="0" borderId="0" xfId="0" applyFont="1"/>
    <xf numFmtId="0" fontId="3" fillId="0" borderId="6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3" fillId="0" borderId="28" xfId="0" applyFont="1" applyBorder="1" applyAlignment="1" applyProtection="1">
      <alignment horizontal="left" vertical="top"/>
      <protection locked="0"/>
    </xf>
    <xf numFmtId="0" fontId="3" fillId="0" borderId="7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9" xfId="0" applyFont="1" applyBorder="1" applyAlignment="1" applyProtection="1">
      <alignment horizontal="left" vertical="top"/>
      <protection locked="0"/>
    </xf>
    <xf numFmtId="0" fontId="3" fillId="0" borderId="10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11" xfId="0" applyFont="1" applyBorder="1" applyAlignment="1" applyProtection="1">
      <alignment horizontal="left" vertical="top"/>
      <protection locked="0"/>
    </xf>
    <xf numFmtId="0" fontId="6" fillId="2" borderId="2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wrapText="1"/>
    </xf>
    <xf numFmtId="0" fontId="8" fillId="5" borderId="25" xfId="0" applyFont="1" applyFill="1" applyBorder="1" applyAlignment="1">
      <alignment horizontal="center" wrapTex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754062</xdr:colOff>
      <xdr:row>1</xdr:row>
      <xdr:rowOff>1</xdr:rowOff>
    </xdr:from>
    <xdr:to>
      <xdr:col>15</xdr:col>
      <xdr:colOff>1</xdr:colOff>
      <xdr:row>5</xdr:row>
      <xdr:rowOff>230188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57750" y="95251"/>
          <a:ext cx="1920876" cy="944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Ins="36000" rtlCol="0" anchor="t"/>
        <a:lstStyle/>
        <a:p>
          <a:r>
            <a:rPr lang="de-DE" sz="900" b="1"/>
            <a:t>UWAGI: </a:t>
          </a:r>
          <a:r>
            <a:rPr lang="de-DE" sz="1000" u="sng"/>
            <a:t>Usłojenie wzdłuż </a:t>
          </a:r>
          <a:r>
            <a:rPr lang="de-DE" sz="1000" b="1" u="sng"/>
            <a:t>pierwszego wymiaru (długość)</a:t>
          </a:r>
          <a:br>
            <a:rPr lang="pl-PL" sz="900"/>
          </a:br>
          <a:br>
            <a:rPr lang="de-DE" sz="900"/>
          </a:br>
          <a:r>
            <a:rPr lang="de-DE" sz="1000" b="0" u="sng"/>
            <a:t>Wymiary na zamówieniu</a:t>
          </a:r>
          <a:r>
            <a:rPr lang="pl-PL" sz="1000" b="0" u="sng"/>
            <a:t>:</a:t>
          </a:r>
          <a:r>
            <a:rPr lang="pl-PL" sz="1000" b="0" u="sng" baseline="0"/>
            <a:t> </a:t>
          </a:r>
          <a:r>
            <a:rPr lang="pl-PL" sz="1000" b="0" u="sng"/>
            <a:t> </a:t>
          </a:r>
          <a:br>
            <a:rPr lang="pl-PL" sz="1000" b="1" u="sng"/>
          </a:br>
          <a:r>
            <a:rPr lang="pl-PL" sz="1000" b="1" u="sng"/>
            <a:t> </a:t>
          </a:r>
          <a:r>
            <a:rPr lang="de-DE" sz="1000" b="1" u="sng"/>
            <a:t>brutto (razem z</a:t>
          </a:r>
          <a:r>
            <a:rPr lang="de-DE" sz="1000" b="1" u="sng" baseline="0"/>
            <a:t> obrze</a:t>
          </a:r>
          <a:r>
            <a:rPr lang="pl-PL" sz="1000" b="1" u="sng" baseline="0"/>
            <a:t>żą</a:t>
          </a:r>
          <a:r>
            <a:rPr lang="de-DE" sz="1000" b="1" u="sng" baseline="0"/>
            <a:t>)</a:t>
          </a:r>
          <a:r>
            <a:rPr lang="de-DE" sz="1000" b="1" u="sng"/>
            <a:t> w mm</a:t>
          </a:r>
        </a:p>
        <a:p>
          <a:endParaRPr lang="de-DE" sz="900"/>
        </a:p>
      </xdr:txBody>
    </xdr:sp>
    <xdr:clientData/>
  </xdr:twoCellAnchor>
  <xdr:twoCellAnchor>
    <xdr:from>
      <xdr:col>10</xdr:col>
      <xdr:colOff>50766</xdr:colOff>
      <xdr:row>11</xdr:row>
      <xdr:rowOff>69688</xdr:rowOff>
    </xdr:from>
    <xdr:to>
      <xdr:col>10</xdr:col>
      <xdr:colOff>219808</xdr:colOff>
      <xdr:row>11</xdr:row>
      <xdr:rowOff>165589</xdr:rowOff>
    </xdr:to>
    <xdr:sp macro="" textlink="">
      <xdr:nvSpPr>
        <xdr:cNvPr id="3" name="Prostoką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5337141" y="2069938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10</xdr:col>
      <xdr:colOff>51975</xdr:colOff>
      <xdr:row>11</xdr:row>
      <xdr:rowOff>41676</xdr:rowOff>
    </xdr:from>
    <xdr:to>
      <xdr:col>10</xdr:col>
      <xdr:colOff>215261</xdr:colOff>
      <xdr:row>11</xdr:row>
      <xdr:rowOff>41676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 bwMode="auto">
        <a:xfrm>
          <a:off x="5334351" y="2037563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11</xdr:col>
      <xdr:colOff>227658</xdr:colOff>
      <xdr:row>11</xdr:row>
      <xdr:rowOff>70652</xdr:rowOff>
    </xdr:from>
    <xdr:to>
      <xdr:col>11</xdr:col>
      <xdr:colOff>228383</xdr:colOff>
      <xdr:row>11</xdr:row>
      <xdr:rowOff>167804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 bwMode="auto">
        <a:xfrm>
          <a:off x="5783036" y="2075089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11</xdr:col>
      <xdr:colOff>34646</xdr:colOff>
      <xdr:row>11</xdr:row>
      <xdr:rowOff>68223</xdr:rowOff>
    </xdr:from>
    <xdr:to>
      <xdr:col>11</xdr:col>
      <xdr:colOff>203688</xdr:colOff>
      <xdr:row>11</xdr:row>
      <xdr:rowOff>164124</xdr:rowOff>
    </xdr:to>
    <xdr:sp macro="" textlink="">
      <xdr:nvSpPr>
        <xdr:cNvPr id="24" name="Prostoką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5587721" y="206847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12</xdr:col>
      <xdr:colOff>47835</xdr:colOff>
      <xdr:row>11</xdr:row>
      <xdr:rowOff>58176</xdr:rowOff>
    </xdr:from>
    <xdr:to>
      <xdr:col>12</xdr:col>
      <xdr:colOff>216877</xdr:colOff>
      <xdr:row>11</xdr:row>
      <xdr:rowOff>154077</xdr:rowOff>
    </xdr:to>
    <xdr:sp macro="" textlink="">
      <xdr:nvSpPr>
        <xdr:cNvPr id="25" name="Prostoką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5870122" y="206261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12</xdr:col>
      <xdr:colOff>54242</xdr:colOff>
      <xdr:row>11</xdr:row>
      <xdr:rowOff>185297</xdr:rowOff>
    </xdr:from>
    <xdr:to>
      <xdr:col>12</xdr:col>
      <xdr:colOff>217528</xdr:colOff>
      <xdr:row>11</xdr:row>
      <xdr:rowOff>185297</xdr:rowOff>
    </xdr:to>
    <xdr:cxnSp macro="">
      <xdr:nvCxnSpPr>
        <xdr:cNvPr id="26" name="Łącznik prosty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 bwMode="auto">
        <a:xfrm>
          <a:off x="5867293" y="2174341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75678</xdr:colOff>
      <xdr:row>11</xdr:row>
      <xdr:rowOff>65293</xdr:rowOff>
    </xdr:from>
    <xdr:to>
      <xdr:col>13</xdr:col>
      <xdr:colOff>244720</xdr:colOff>
      <xdr:row>11</xdr:row>
      <xdr:rowOff>161194</xdr:rowOff>
    </xdr:to>
    <xdr:sp macro="" textlink="">
      <xdr:nvSpPr>
        <xdr:cNvPr id="27" name="Prostoką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 bwMode="auto">
        <a:xfrm>
          <a:off x="6162153" y="206554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50348</xdr:colOff>
      <xdr:row>11</xdr:row>
      <xdr:rowOff>66047</xdr:rowOff>
    </xdr:from>
    <xdr:to>
      <xdr:col>13</xdr:col>
      <xdr:colOff>51073</xdr:colOff>
      <xdr:row>11</xdr:row>
      <xdr:rowOff>163199</xdr:rowOff>
    </xdr:to>
    <xdr:cxnSp macro="">
      <xdr:nvCxnSpPr>
        <xdr:cNvPr id="31" name="Łącznik prosty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 bwMode="auto">
        <a:xfrm>
          <a:off x="6139544" y="2070484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216</xdr:row>
          <xdr:rowOff>19050</xdr:rowOff>
        </xdr:from>
        <xdr:to>
          <xdr:col>14</xdr:col>
          <xdr:colOff>123825</xdr:colOff>
          <xdr:row>269</xdr:row>
          <xdr:rowOff>142875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28575</xdr:colOff>
      <xdr:row>212</xdr:row>
      <xdr:rowOff>149225</xdr:rowOff>
    </xdr:from>
    <xdr:to>
      <xdr:col>14</xdr:col>
      <xdr:colOff>381000</xdr:colOff>
      <xdr:row>212</xdr:row>
      <xdr:rowOff>158750</xdr:rowOff>
    </xdr:to>
    <xdr:cxnSp macro="">
      <xdr:nvCxnSpPr>
        <xdr:cNvPr id="36" name="Gerader Verbinder 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>
          <a:cxnSpLocks noChangeShapeType="1"/>
        </xdr:cNvCxnSpPr>
      </xdr:nvCxnSpPr>
      <xdr:spPr bwMode="auto">
        <a:xfrm flipV="1">
          <a:off x="28575" y="37525325"/>
          <a:ext cx="6915150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50766</xdr:colOff>
      <xdr:row>0</xdr:row>
      <xdr:rowOff>69688</xdr:rowOff>
    </xdr:from>
    <xdr:to>
      <xdr:col>5</xdr:col>
      <xdr:colOff>219808</xdr:colOff>
      <xdr:row>0</xdr:row>
      <xdr:rowOff>165589</xdr:rowOff>
    </xdr:to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 bwMode="auto">
        <a:xfrm>
          <a:off x="5337141" y="2069938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5</xdr:col>
      <xdr:colOff>51975</xdr:colOff>
      <xdr:row>0</xdr:row>
      <xdr:rowOff>41676</xdr:rowOff>
    </xdr:from>
    <xdr:to>
      <xdr:col>5</xdr:col>
      <xdr:colOff>215261</xdr:colOff>
      <xdr:row>0</xdr:row>
      <xdr:rowOff>41676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 bwMode="auto">
        <a:xfrm>
          <a:off x="5338350" y="2041926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227658</xdr:colOff>
      <xdr:row>0</xdr:row>
      <xdr:rowOff>70652</xdr:rowOff>
    </xdr:from>
    <xdr:to>
      <xdr:col>6</xdr:col>
      <xdr:colOff>228383</xdr:colOff>
      <xdr:row>0</xdr:row>
      <xdr:rowOff>167804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 bwMode="auto">
        <a:xfrm>
          <a:off x="5780733" y="2070902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34646</xdr:colOff>
      <xdr:row>0</xdr:row>
      <xdr:rowOff>68223</xdr:rowOff>
    </xdr:from>
    <xdr:to>
      <xdr:col>6</xdr:col>
      <xdr:colOff>203688</xdr:colOff>
      <xdr:row>0</xdr:row>
      <xdr:rowOff>164124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 bwMode="auto">
        <a:xfrm>
          <a:off x="5587721" y="206847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47835</xdr:colOff>
      <xdr:row>0</xdr:row>
      <xdr:rowOff>58176</xdr:rowOff>
    </xdr:from>
    <xdr:to>
      <xdr:col>7</xdr:col>
      <xdr:colOff>216877</xdr:colOff>
      <xdr:row>0</xdr:row>
      <xdr:rowOff>154077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 bwMode="auto">
        <a:xfrm>
          <a:off x="5867610" y="2058426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54242</xdr:colOff>
      <xdr:row>0</xdr:row>
      <xdr:rowOff>185297</xdr:rowOff>
    </xdr:from>
    <xdr:to>
      <xdr:col>7</xdr:col>
      <xdr:colOff>217528</xdr:colOff>
      <xdr:row>0</xdr:row>
      <xdr:rowOff>185297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CxnSpPr/>
      </xdr:nvCxnSpPr>
      <xdr:spPr bwMode="auto">
        <a:xfrm>
          <a:off x="5874017" y="2185547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8</xdr:col>
      <xdr:colOff>75678</xdr:colOff>
      <xdr:row>0</xdr:row>
      <xdr:rowOff>65293</xdr:rowOff>
    </xdr:from>
    <xdr:to>
      <xdr:col>8</xdr:col>
      <xdr:colOff>244720</xdr:colOff>
      <xdr:row>0</xdr:row>
      <xdr:rowOff>161194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 bwMode="auto">
        <a:xfrm>
          <a:off x="6162153" y="206554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50348</xdr:colOff>
      <xdr:row>0</xdr:row>
      <xdr:rowOff>66047</xdr:rowOff>
    </xdr:from>
    <xdr:to>
      <xdr:col>8</xdr:col>
      <xdr:colOff>51073</xdr:colOff>
      <xdr:row>0</xdr:row>
      <xdr:rowOff>163199</xdr:rowOff>
    </xdr:to>
    <xdr:cxnSp macro="">
      <xdr:nvCxnSpPr>
        <xdr:cNvPr id="9" name="Łącznik prosty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 bwMode="auto">
        <a:xfrm>
          <a:off x="6136823" y="2066297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2"/>
  <sheetViews>
    <sheetView tabSelected="1" view="pageLayout" zoomScaleNormal="130" zoomScaleSheetLayoutView="100" workbookViewId="0">
      <selection activeCell="B13" sqref="B13"/>
    </sheetView>
  </sheetViews>
  <sheetFormatPr defaultColWidth="12.5703125" defaultRowHeight="12.75" x14ac:dyDescent="0.2"/>
  <cols>
    <col min="1" max="1" width="3.28515625" style="1" customWidth="1"/>
    <col min="2" max="2" width="7.7109375" style="1" customWidth="1"/>
    <col min="3" max="3" width="14.140625" style="1" customWidth="1"/>
    <col min="4" max="5" width="7.28515625" style="1" customWidth="1"/>
    <col min="6" max="6" width="4.140625" style="1" customWidth="1"/>
    <col min="7" max="7" width="10.85546875" style="1" customWidth="1"/>
    <col min="8" max="8" width="5.140625" style="1" customWidth="1"/>
    <col min="9" max="9" width="10.85546875" style="1" customWidth="1"/>
    <col min="10" max="10" width="7.5703125" style="1" customWidth="1"/>
    <col min="11" max="14" width="3.85546875" style="1" customWidth="1"/>
    <col min="15" max="15" width="6" style="1" customWidth="1"/>
    <col min="16" max="16" width="0.28515625" style="1" customWidth="1"/>
    <col min="17" max="254" width="11.5703125" style="1" customWidth="1"/>
    <col min="255" max="16384" width="12.5703125" style="1"/>
  </cols>
  <sheetData>
    <row r="1" spans="1:16" ht="7.5" customHeight="1" x14ac:dyDescent="0.2">
      <c r="L1" s="2"/>
      <c r="N1" s="2"/>
      <c r="O1" s="2"/>
    </row>
    <row r="2" spans="1:16" x14ac:dyDescent="0.2">
      <c r="B2" s="7" t="s">
        <v>10</v>
      </c>
      <c r="C2" s="9"/>
      <c r="D2" s="49"/>
      <c r="E2" s="48" t="s">
        <v>4</v>
      </c>
      <c r="F2" s="39"/>
      <c r="G2" s="38"/>
      <c r="H2" s="32"/>
      <c r="I2" s="5"/>
    </row>
    <row r="3" spans="1:16" ht="5.25" customHeight="1" x14ac:dyDescent="0.2">
      <c r="M3" s="3"/>
      <c r="N3" s="3"/>
      <c r="O3" s="3"/>
    </row>
    <row r="4" spans="1:16" ht="19.5" customHeight="1" x14ac:dyDescent="0.2">
      <c r="A4" s="35" t="s">
        <v>7</v>
      </c>
      <c r="B4" s="36"/>
      <c r="C4" s="95"/>
      <c r="D4" s="96"/>
      <c r="E4" s="96"/>
      <c r="F4" s="96"/>
      <c r="G4" s="96"/>
      <c r="H4" s="97"/>
      <c r="I4" s="58"/>
      <c r="J4" s="24"/>
      <c r="K4" s="24"/>
      <c r="L4" s="5"/>
      <c r="M4" s="5"/>
      <c r="N4" s="5"/>
      <c r="O4" s="5"/>
    </row>
    <row r="5" spans="1:16" ht="19.5" customHeight="1" x14ac:dyDescent="0.2">
      <c r="A5" s="35" t="s">
        <v>8</v>
      </c>
      <c r="B5" s="36"/>
      <c r="C5" s="95"/>
      <c r="D5" s="96"/>
      <c r="E5" s="96"/>
      <c r="F5" s="96"/>
      <c r="G5" s="96"/>
      <c r="H5" s="97"/>
      <c r="I5" s="24"/>
      <c r="J5" s="24"/>
      <c r="K5" s="24"/>
      <c r="L5" s="5"/>
    </row>
    <row r="6" spans="1:16" ht="19.5" customHeight="1" x14ac:dyDescent="0.2">
      <c r="A6" s="35" t="s">
        <v>135</v>
      </c>
      <c r="B6" s="36"/>
      <c r="C6" s="95"/>
      <c r="D6" s="96"/>
      <c r="E6" s="96"/>
      <c r="F6" s="96"/>
      <c r="G6" s="96"/>
      <c r="H6" s="97"/>
      <c r="I6" s="25"/>
      <c r="J6" s="25"/>
      <c r="K6" s="25"/>
      <c r="L6" s="4"/>
    </row>
    <row r="7" spans="1:16" ht="18" customHeight="1" x14ac:dyDescent="0.2">
      <c r="A7" s="37" t="s">
        <v>9</v>
      </c>
      <c r="B7" s="36"/>
      <c r="C7" s="95"/>
      <c r="D7" s="96"/>
      <c r="E7" s="96"/>
      <c r="F7" s="96"/>
      <c r="G7" s="96"/>
      <c r="H7" s="97"/>
      <c r="I7" s="24"/>
      <c r="J7" s="24"/>
      <c r="K7" s="42" t="s">
        <v>5</v>
      </c>
      <c r="L7" s="43"/>
      <c r="M7" s="44"/>
      <c r="N7" s="31"/>
      <c r="O7" s="32"/>
    </row>
    <row r="8" spans="1:16" ht="19.5" customHeight="1" x14ac:dyDescent="0.2">
      <c r="A8" s="35" t="s">
        <v>11</v>
      </c>
      <c r="B8" s="36"/>
      <c r="C8" s="95"/>
      <c r="D8" s="96"/>
      <c r="E8" s="96"/>
      <c r="F8" s="96"/>
      <c r="G8" s="96"/>
      <c r="H8" s="97"/>
      <c r="I8" s="47"/>
      <c r="J8" s="24"/>
      <c r="K8" s="8" t="s">
        <v>6</v>
      </c>
      <c r="L8" s="40"/>
      <c r="M8" s="41"/>
      <c r="N8" s="31"/>
      <c r="O8" s="32"/>
    </row>
    <row r="9" spans="1:16" ht="19.5" customHeight="1" x14ac:dyDescent="0.2">
      <c r="A9" s="37" t="s">
        <v>0</v>
      </c>
      <c r="B9" s="36"/>
      <c r="C9" s="15"/>
      <c r="D9" s="46" t="s">
        <v>12</v>
      </c>
      <c r="E9" s="54"/>
      <c r="F9" s="33"/>
      <c r="G9" s="33"/>
      <c r="H9" s="33"/>
      <c r="I9" s="34"/>
      <c r="J9" s="24"/>
      <c r="N9" s="1" t="s">
        <v>3521</v>
      </c>
    </row>
    <row r="10" spans="1:16" ht="3" customHeight="1" x14ac:dyDescent="0.2"/>
    <row r="11" spans="1:16" ht="13.5" customHeight="1" x14ac:dyDescent="0.2">
      <c r="A11" s="6" t="s">
        <v>1</v>
      </c>
      <c r="B11" s="90" t="s">
        <v>14</v>
      </c>
      <c r="C11" s="91"/>
      <c r="D11" s="91"/>
      <c r="E11" s="91"/>
      <c r="F11" s="92"/>
      <c r="G11" s="16"/>
      <c r="H11" s="67" t="s">
        <v>13</v>
      </c>
      <c r="I11" s="68"/>
      <c r="J11" s="68"/>
      <c r="K11" s="68"/>
      <c r="L11" s="68"/>
      <c r="M11" s="68"/>
      <c r="N11" s="69"/>
      <c r="O11" s="93" t="s">
        <v>216</v>
      </c>
    </row>
    <row r="12" spans="1:16" ht="25.5" customHeight="1" x14ac:dyDescent="0.2">
      <c r="A12" s="10"/>
      <c r="B12" s="17" t="s">
        <v>222</v>
      </c>
      <c r="C12" s="18" t="s">
        <v>97</v>
      </c>
      <c r="D12" s="19" t="s">
        <v>409</v>
      </c>
      <c r="E12" s="19" t="s">
        <v>410</v>
      </c>
      <c r="F12" s="20" t="s">
        <v>2</v>
      </c>
      <c r="G12" s="21" t="s">
        <v>221</v>
      </c>
      <c r="H12" s="28" t="s">
        <v>15</v>
      </c>
      <c r="I12" s="29" t="s">
        <v>97</v>
      </c>
      <c r="J12" s="30" t="s">
        <v>129</v>
      </c>
      <c r="K12" s="26" t="s">
        <v>130</v>
      </c>
      <c r="L12" s="11" t="s">
        <v>116</v>
      </c>
      <c r="M12" s="11" t="s">
        <v>109</v>
      </c>
      <c r="N12" s="11" t="s">
        <v>128</v>
      </c>
      <c r="O12" s="94"/>
    </row>
    <row r="13" spans="1:16" ht="17.25" customHeight="1" x14ac:dyDescent="0.2">
      <c r="A13" s="22">
        <v>1</v>
      </c>
      <c r="B13" s="59"/>
      <c r="C13" s="50" t="str">
        <f>IF(B13="","",IF(B13="zp",C12,VLOOKUP(B13,'KOD, Kolor Plyta'!A:B,2,FALSE)))</f>
        <v/>
      </c>
      <c r="D13" s="62"/>
      <c r="E13" s="62"/>
      <c r="F13" s="62"/>
      <c r="G13" s="52"/>
      <c r="H13" s="53"/>
      <c r="I13" s="51" t="str">
        <f>IF(H13="","",IF(H13="zp",C13,VLOOKUP(H13,'KOD, Kolor okl.'!$B:$D,3,FALSE)))</f>
        <v/>
      </c>
      <c r="J13" s="45"/>
      <c r="K13" s="27"/>
      <c r="L13" s="27"/>
      <c r="M13" s="27"/>
      <c r="N13" s="27"/>
      <c r="O13" s="14"/>
      <c r="P13" s="51">
        <f>IF(J13="zp.",#REF!,J13)</f>
        <v>0</v>
      </c>
    </row>
    <row r="14" spans="1:16" ht="17.25" customHeight="1" x14ac:dyDescent="0.2">
      <c r="A14" s="22">
        <v>2</v>
      </c>
      <c r="B14" s="59"/>
      <c r="C14" s="50" t="str">
        <f>IF(B14="","",IF(B14="zp",C13,VLOOKUP(B14,'KOD, Kolor Plyta'!A:B,2,FALSE)))</f>
        <v/>
      </c>
      <c r="D14" s="62"/>
      <c r="E14" s="62"/>
      <c r="F14" s="62"/>
      <c r="G14" s="52"/>
      <c r="H14" s="53"/>
      <c r="I14" s="51" t="str">
        <f>IF(H14="","",IF(H14="zp",I13,VLOOKUP(H14,'KOD, Kolor okl.'!$B:$D,3,FALSE)))</f>
        <v/>
      </c>
      <c r="J14" s="45"/>
      <c r="K14" s="27"/>
      <c r="L14" s="27"/>
      <c r="M14" s="27"/>
      <c r="N14" s="27"/>
      <c r="O14" s="14"/>
      <c r="P14" s="51">
        <f t="shared" ref="P14:P45" si="0">IF(J14="zp.",P13,J14)</f>
        <v>0</v>
      </c>
    </row>
    <row r="15" spans="1:16" ht="17.25" customHeight="1" x14ac:dyDescent="0.2">
      <c r="A15" s="22">
        <v>3</v>
      </c>
      <c r="B15" s="59"/>
      <c r="C15" s="50" t="str">
        <f>IF(B15="","",IF(B15="zp",C14,VLOOKUP(B15,'KOD, Kolor Plyta'!A:B,2,FALSE)))</f>
        <v/>
      </c>
      <c r="D15" s="62"/>
      <c r="E15" s="62"/>
      <c r="F15" s="62"/>
      <c r="G15" s="52"/>
      <c r="H15" s="53"/>
      <c r="I15" s="51" t="str">
        <f>IF(H15="","",IF(H15="zp",I14,VLOOKUP(H15,'KOD, Kolor okl.'!$B:$D,3,FALSE)))</f>
        <v/>
      </c>
      <c r="J15" s="45"/>
      <c r="K15" s="27"/>
      <c r="L15" s="27"/>
      <c r="M15" s="27"/>
      <c r="N15" s="27"/>
      <c r="O15" s="14"/>
      <c r="P15" s="51">
        <f t="shared" si="0"/>
        <v>0</v>
      </c>
    </row>
    <row r="16" spans="1:16" ht="17.25" customHeight="1" x14ac:dyDescent="0.2">
      <c r="A16" s="22">
        <v>4</v>
      </c>
      <c r="B16" s="59"/>
      <c r="C16" s="50" t="str">
        <f>IF(B16="","",IF(B16="zp",C15,VLOOKUP(B16,'KOD, Kolor Plyta'!A:B,2,FALSE)))</f>
        <v/>
      </c>
      <c r="D16" s="62"/>
      <c r="E16" s="62"/>
      <c r="F16" s="62"/>
      <c r="G16" s="52"/>
      <c r="H16" s="53"/>
      <c r="I16" s="51" t="str">
        <f>IF(H16="","",IF(H16="zp",I15,VLOOKUP(H16,'KOD, Kolor okl.'!$B:$D,3,FALSE)))</f>
        <v/>
      </c>
      <c r="J16" s="45"/>
      <c r="K16" s="27"/>
      <c r="L16" s="27"/>
      <c r="M16" s="27"/>
      <c r="N16" s="27"/>
      <c r="O16" s="14"/>
      <c r="P16" s="51">
        <f t="shared" si="0"/>
        <v>0</v>
      </c>
    </row>
    <row r="17" spans="1:16" ht="17.25" customHeight="1" x14ac:dyDescent="0.2">
      <c r="A17" s="22">
        <v>5</v>
      </c>
      <c r="B17" s="59"/>
      <c r="C17" s="50" t="str">
        <f>IF(B17="","",IF(B17="zp",C16,VLOOKUP(B17,'KOD, Kolor Plyta'!A:B,2,FALSE)))</f>
        <v/>
      </c>
      <c r="D17" s="62"/>
      <c r="E17" s="62"/>
      <c r="F17" s="62"/>
      <c r="G17" s="52"/>
      <c r="H17" s="53"/>
      <c r="I17" s="51" t="str">
        <f>IF(H17="","",IF(H17="zp",I16,VLOOKUP(H17,'KOD, Kolor okl.'!$B:$D,3,FALSE)))</f>
        <v/>
      </c>
      <c r="J17" s="45"/>
      <c r="K17" s="27"/>
      <c r="L17" s="27"/>
      <c r="M17" s="27"/>
      <c r="N17" s="27"/>
      <c r="O17" s="14"/>
      <c r="P17" s="51">
        <f t="shared" si="0"/>
        <v>0</v>
      </c>
    </row>
    <row r="18" spans="1:16" ht="17.25" customHeight="1" x14ac:dyDescent="0.2">
      <c r="A18" s="22">
        <v>6</v>
      </c>
      <c r="B18" s="59"/>
      <c r="C18" s="50" t="str">
        <f>IF(B18="","",IF(B18="zp",C17,VLOOKUP(B18,'KOD, Kolor Plyta'!A:B,2,FALSE)))</f>
        <v/>
      </c>
      <c r="D18" s="62"/>
      <c r="E18" s="62"/>
      <c r="F18" s="62"/>
      <c r="G18" s="52"/>
      <c r="H18" s="53"/>
      <c r="I18" s="51" t="str">
        <f>IF(H18="","",IF(H18="zp",I17,VLOOKUP(H18,'KOD, Kolor okl.'!$B:$D,3,FALSE)))</f>
        <v/>
      </c>
      <c r="J18" s="45"/>
      <c r="K18" s="27"/>
      <c r="L18" s="27"/>
      <c r="M18" s="27"/>
      <c r="N18" s="27"/>
      <c r="O18" s="14"/>
      <c r="P18" s="51">
        <f t="shared" si="0"/>
        <v>0</v>
      </c>
    </row>
    <row r="19" spans="1:16" ht="17.25" customHeight="1" x14ac:dyDescent="0.2">
      <c r="A19" s="22">
        <v>7</v>
      </c>
      <c r="B19" s="59"/>
      <c r="C19" s="50" t="str">
        <f>IF(B19="","",IF(B19="zp",C18,VLOOKUP(B19,'KOD, Kolor Plyta'!A:B,2,FALSE)))</f>
        <v/>
      </c>
      <c r="D19" s="62"/>
      <c r="E19" s="62"/>
      <c r="F19" s="62"/>
      <c r="G19" s="52"/>
      <c r="H19" s="53"/>
      <c r="I19" s="51" t="str">
        <f>IF(H19="","",IF(H19="zp",I18,VLOOKUP(H19,'KOD, Kolor okl.'!$B:$D,3,FALSE)))</f>
        <v/>
      </c>
      <c r="J19" s="45"/>
      <c r="K19" s="27"/>
      <c r="L19" s="27"/>
      <c r="M19" s="27"/>
      <c r="N19" s="27"/>
      <c r="O19" s="14"/>
      <c r="P19" s="51">
        <f t="shared" si="0"/>
        <v>0</v>
      </c>
    </row>
    <row r="20" spans="1:16" ht="17.25" customHeight="1" x14ac:dyDescent="0.2">
      <c r="A20" s="22">
        <v>8</v>
      </c>
      <c r="B20" s="59"/>
      <c r="C20" s="50" t="str">
        <f>IF(B20="","",IF(B20="zp",C19,VLOOKUP(B20,'KOD, Kolor Plyta'!A:B,2,FALSE)))</f>
        <v/>
      </c>
      <c r="D20" s="62"/>
      <c r="E20" s="62"/>
      <c r="F20" s="62"/>
      <c r="G20" s="52"/>
      <c r="H20" s="53"/>
      <c r="I20" s="51" t="str">
        <f>IF(H20="","",IF(H20="zp",I19,VLOOKUP(H20,'KOD, Kolor okl.'!$B:$D,3,FALSE)))</f>
        <v/>
      </c>
      <c r="J20" s="45"/>
      <c r="K20" s="27"/>
      <c r="L20" s="27"/>
      <c r="M20" s="27"/>
      <c r="N20" s="27"/>
      <c r="O20" s="14"/>
      <c r="P20" s="51">
        <f t="shared" si="0"/>
        <v>0</v>
      </c>
    </row>
    <row r="21" spans="1:16" ht="17.25" customHeight="1" x14ac:dyDescent="0.2">
      <c r="A21" s="22">
        <v>9</v>
      </c>
      <c r="B21" s="59"/>
      <c r="C21" s="50" t="str">
        <f>IF(B21="","",IF(B21="zp",C20,VLOOKUP(B21,'KOD, Kolor Plyta'!A:B,2,FALSE)))</f>
        <v/>
      </c>
      <c r="D21" s="62"/>
      <c r="E21" s="62"/>
      <c r="F21" s="62"/>
      <c r="G21" s="52"/>
      <c r="H21" s="53"/>
      <c r="I21" s="51" t="str">
        <f>IF(H21="","",IF(H21="zp",I20,VLOOKUP(H21,'KOD, Kolor okl.'!$B:$D,3,FALSE)))</f>
        <v/>
      </c>
      <c r="J21" s="45"/>
      <c r="K21" s="27"/>
      <c r="L21" s="27"/>
      <c r="M21" s="27"/>
      <c r="N21" s="27"/>
      <c r="O21" s="14"/>
      <c r="P21" s="51">
        <f t="shared" si="0"/>
        <v>0</v>
      </c>
    </row>
    <row r="22" spans="1:16" ht="17.25" customHeight="1" x14ac:dyDescent="0.2">
      <c r="A22" s="22">
        <v>10</v>
      </c>
      <c r="B22" s="59"/>
      <c r="C22" s="50" t="str">
        <f>IF(B22="","",IF(B22="zp",C21,VLOOKUP(B22,'KOD, Kolor Plyta'!A:B,2,FALSE)))</f>
        <v/>
      </c>
      <c r="D22" s="62"/>
      <c r="E22" s="62"/>
      <c r="F22" s="62"/>
      <c r="G22" s="52"/>
      <c r="H22" s="53"/>
      <c r="I22" s="51" t="str">
        <f>IF(H22="","",IF(H22="zp",I21,VLOOKUP(H22,'KOD, Kolor okl.'!$B:$D,3,FALSE)))</f>
        <v/>
      </c>
      <c r="J22" s="45"/>
      <c r="K22" s="27"/>
      <c r="L22" s="27"/>
      <c r="M22" s="27"/>
      <c r="N22" s="27"/>
      <c r="O22" s="14"/>
      <c r="P22" s="51">
        <f t="shared" si="0"/>
        <v>0</v>
      </c>
    </row>
    <row r="23" spans="1:16" ht="17.25" customHeight="1" x14ac:dyDescent="0.2">
      <c r="A23" s="22">
        <v>11</v>
      </c>
      <c r="B23" s="59"/>
      <c r="C23" s="50" t="str">
        <f>IF(B23="","",IF(B23="zp",C22,VLOOKUP(B23,'KOD, Kolor Plyta'!A:B,2,FALSE)))</f>
        <v/>
      </c>
      <c r="D23" s="62"/>
      <c r="E23" s="62"/>
      <c r="F23" s="62"/>
      <c r="G23" s="52"/>
      <c r="H23" s="53"/>
      <c r="I23" s="51" t="str">
        <f>IF(H23="","",IF(H23="zp",I22,VLOOKUP(H23,'KOD, Kolor okl.'!$B:$D,3,FALSE)))</f>
        <v/>
      </c>
      <c r="J23" s="45"/>
      <c r="K23" s="27"/>
      <c r="L23" s="27"/>
      <c r="M23" s="27"/>
      <c r="N23" s="27"/>
      <c r="O23" s="14"/>
      <c r="P23" s="51">
        <f t="shared" si="0"/>
        <v>0</v>
      </c>
    </row>
    <row r="24" spans="1:16" ht="17.25" customHeight="1" x14ac:dyDescent="0.2">
      <c r="A24" s="22">
        <v>12</v>
      </c>
      <c r="B24" s="59"/>
      <c r="C24" s="50" t="str">
        <f>IF(B24="","",IF(B24="zp",C23,VLOOKUP(B24,'KOD, Kolor Plyta'!A:B,2,FALSE)))</f>
        <v/>
      </c>
      <c r="D24" s="62"/>
      <c r="E24" s="62"/>
      <c r="F24" s="62"/>
      <c r="G24" s="52"/>
      <c r="H24" s="53"/>
      <c r="I24" s="51" t="str">
        <f>IF(H24="","",IF(H24="zp",I23,VLOOKUP(H24,'KOD, Kolor okl.'!$B:$D,3,FALSE)))</f>
        <v/>
      </c>
      <c r="J24" s="45"/>
      <c r="K24" s="27"/>
      <c r="L24" s="27"/>
      <c r="M24" s="27"/>
      <c r="N24" s="27"/>
      <c r="O24" s="14"/>
      <c r="P24" s="51">
        <f t="shared" si="0"/>
        <v>0</v>
      </c>
    </row>
    <row r="25" spans="1:16" ht="17.25" customHeight="1" x14ac:dyDescent="0.2">
      <c r="A25" s="22">
        <v>13</v>
      </c>
      <c r="B25" s="59"/>
      <c r="C25" s="50" t="str">
        <f>IF(B25="","",IF(B25="zp",C24,VLOOKUP(B25,'KOD, Kolor Plyta'!A:B,2,FALSE)))</f>
        <v/>
      </c>
      <c r="D25" s="62"/>
      <c r="E25" s="62"/>
      <c r="F25" s="62"/>
      <c r="G25" s="52"/>
      <c r="H25" s="53"/>
      <c r="I25" s="51" t="str">
        <f>IF(H25="","",IF(H25="zp",I24,VLOOKUP(H25,'KOD, Kolor okl.'!$B:$D,3,FALSE)))</f>
        <v/>
      </c>
      <c r="J25" s="45"/>
      <c r="K25" s="27"/>
      <c r="L25" s="27"/>
      <c r="M25" s="27"/>
      <c r="N25" s="27"/>
      <c r="O25" s="14"/>
      <c r="P25" s="51">
        <f t="shared" si="0"/>
        <v>0</v>
      </c>
    </row>
    <row r="26" spans="1:16" ht="17.25" customHeight="1" x14ac:dyDescent="0.2">
      <c r="A26" s="22">
        <v>14</v>
      </c>
      <c r="B26" s="59"/>
      <c r="C26" s="50" t="str">
        <f>IF(B26="","",IF(B26="zp",C25,VLOOKUP(B26,'KOD, Kolor Plyta'!A:B,2,FALSE)))</f>
        <v/>
      </c>
      <c r="D26" s="62"/>
      <c r="E26" s="62"/>
      <c r="F26" s="62"/>
      <c r="G26" s="52"/>
      <c r="H26" s="53"/>
      <c r="I26" s="51" t="str">
        <f>IF(H26="","",IF(H26="zp",I25,VLOOKUP(H26,'KOD, Kolor okl.'!$B:$D,3,FALSE)))</f>
        <v/>
      </c>
      <c r="J26" s="45"/>
      <c r="K26" s="27"/>
      <c r="L26" s="27"/>
      <c r="M26" s="27"/>
      <c r="N26" s="27"/>
      <c r="O26" s="14"/>
      <c r="P26" s="51">
        <f t="shared" si="0"/>
        <v>0</v>
      </c>
    </row>
    <row r="27" spans="1:16" ht="17.25" customHeight="1" x14ac:dyDescent="0.2">
      <c r="A27" s="22">
        <v>15</v>
      </c>
      <c r="B27" s="59"/>
      <c r="C27" s="50" t="str">
        <f>IF(B27="","",IF(B27="zp",C26,VLOOKUP(B27,'KOD, Kolor Plyta'!A:B,2,FALSE)))</f>
        <v/>
      </c>
      <c r="D27" s="62"/>
      <c r="E27" s="62"/>
      <c r="F27" s="62"/>
      <c r="G27" s="52"/>
      <c r="H27" s="53"/>
      <c r="I27" s="51" t="str">
        <f>IF(H27="","",IF(H27="zp",I26,VLOOKUP(H27,'KOD, Kolor okl.'!$B:$D,3,FALSE)))</f>
        <v/>
      </c>
      <c r="J27" s="45"/>
      <c r="K27" s="27"/>
      <c r="L27" s="27"/>
      <c r="M27" s="27"/>
      <c r="N27" s="27"/>
      <c r="O27" s="14"/>
      <c r="P27" s="51">
        <f t="shared" si="0"/>
        <v>0</v>
      </c>
    </row>
    <row r="28" spans="1:16" ht="17.25" customHeight="1" x14ac:dyDescent="0.2">
      <c r="A28" s="22">
        <v>16</v>
      </c>
      <c r="B28" s="59"/>
      <c r="C28" s="50" t="str">
        <f>IF(B28="","",IF(B28="zp",C27,VLOOKUP(B28,'KOD, Kolor Plyta'!A:B,2,FALSE)))</f>
        <v/>
      </c>
      <c r="D28" s="62"/>
      <c r="E28" s="62"/>
      <c r="F28" s="62"/>
      <c r="G28" s="52"/>
      <c r="H28" s="53"/>
      <c r="I28" s="51" t="str">
        <f>IF(H28="","",IF(H28="zp",I27,VLOOKUP(H28,'KOD, Kolor okl.'!$B:$D,3,FALSE)))</f>
        <v/>
      </c>
      <c r="J28" s="45"/>
      <c r="K28" s="27"/>
      <c r="L28" s="27"/>
      <c r="M28" s="27"/>
      <c r="N28" s="27"/>
      <c r="O28" s="14"/>
      <c r="P28" s="51">
        <f t="shared" si="0"/>
        <v>0</v>
      </c>
    </row>
    <row r="29" spans="1:16" ht="17.25" customHeight="1" x14ac:dyDescent="0.2">
      <c r="A29" s="22">
        <v>17</v>
      </c>
      <c r="B29" s="59"/>
      <c r="C29" s="50" t="str">
        <f>IF(B29="","",IF(B29="zp",C28,VLOOKUP(B29,'KOD, Kolor Plyta'!A:B,2,FALSE)))</f>
        <v/>
      </c>
      <c r="D29" s="62"/>
      <c r="E29" s="62"/>
      <c r="F29" s="62"/>
      <c r="G29" s="52"/>
      <c r="H29" s="53"/>
      <c r="I29" s="51" t="str">
        <f>IF(H29="","",IF(H29="zp",I28,VLOOKUP(H29,'KOD, Kolor okl.'!$B:$D,3,FALSE)))</f>
        <v/>
      </c>
      <c r="J29" s="45"/>
      <c r="K29" s="27"/>
      <c r="L29" s="27"/>
      <c r="M29" s="27"/>
      <c r="N29" s="27"/>
      <c r="O29" s="14"/>
      <c r="P29" s="51">
        <f t="shared" si="0"/>
        <v>0</v>
      </c>
    </row>
    <row r="30" spans="1:16" ht="17.25" customHeight="1" x14ac:dyDescent="0.2">
      <c r="A30" s="22">
        <v>18</v>
      </c>
      <c r="B30" s="59"/>
      <c r="C30" s="50" t="str">
        <f>IF(B30="","",IF(B30="zp",C29,VLOOKUP(B30,'KOD, Kolor Plyta'!A:B,2,FALSE)))</f>
        <v/>
      </c>
      <c r="D30" s="62"/>
      <c r="E30" s="62"/>
      <c r="F30" s="62"/>
      <c r="G30" s="52"/>
      <c r="H30" s="53"/>
      <c r="I30" s="51" t="str">
        <f>IF(H30="","",IF(H30="zp",I29,VLOOKUP(H30,'KOD, Kolor okl.'!$B:$D,3,FALSE)))</f>
        <v/>
      </c>
      <c r="J30" s="45"/>
      <c r="K30" s="27"/>
      <c r="L30" s="27"/>
      <c r="M30" s="27"/>
      <c r="N30" s="27"/>
      <c r="O30" s="14"/>
      <c r="P30" s="51">
        <f t="shared" si="0"/>
        <v>0</v>
      </c>
    </row>
    <row r="31" spans="1:16" ht="17.25" customHeight="1" x14ac:dyDescent="0.2">
      <c r="A31" s="22">
        <v>19</v>
      </c>
      <c r="B31" s="59"/>
      <c r="C31" s="50" t="str">
        <f>IF(B31="","",IF(B31="zp",C30,VLOOKUP(B31,'KOD, Kolor Plyta'!A:B,2,FALSE)))</f>
        <v/>
      </c>
      <c r="D31" s="62"/>
      <c r="E31" s="62"/>
      <c r="F31" s="62"/>
      <c r="G31" s="52"/>
      <c r="H31" s="53"/>
      <c r="I31" s="51" t="str">
        <f>IF(H31="","",IF(H31="zp",I30,VLOOKUP(H31,'KOD, Kolor okl.'!$B:$D,3,FALSE)))</f>
        <v/>
      </c>
      <c r="J31" s="45"/>
      <c r="K31" s="27"/>
      <c r="L31" s="27"/>
      <c r="M31" s="27"/>
      <c r="N31" s="27"/>
      <c r="O31" s="14"/>
      <c r="P31" s="51">
        <f t="shared" si="0"/>
        <v>0</v>
      </c>
    </row>
    <row r="32" spans="1:16" ht="17.25" customHeight="1" x14ac:dyDescent="0.2">
      <c r="A32" s="22">
        <v>20</v>
      </c>
      <c r="B32" s="59"/>
      <c r="C32" s="50" t="str">
        <f>IF(B32="","",IF(B32="zp",C31,VLOOKUP(B32,'KOD, Kolor Plyta'!A:B,2,FALSE)))</f>
        <v/>
      </c>
      <c r="D32" s="62"/>
      <c r="E32" s="62"/>
      <c r="F32" s="62"/>
      <c r="G32" s="52"/>
      <c r="H32" s="53"/>
      <c r="I32" s="51" t="str">
        <f>IF(H32="","",IF(H32="zp",I31,VLOOKUP(H32,'KOD, Kolor okl.'!$B:$D,3,FALSE)))</f>
        <v/>
      </c>
      <c r="J32" s="45"/>
      <c r="K32" s="27"/>
      <c r="L32" s="27"/>
      <c r="M32" s="27"/>
      <c r="N32" s="27"/>
      <c r="O32" s="14"/>
      <c r="P32" s="51">
        <f t="shared" si="0"/>
        <v>0</v>
      </c>
    </row>
    <row r="33" spans="1:16" ht="17.25" customHeight="1" x14ac:dyDescent="0.2">
      <c r="A33" s="22">
        <v>21</v>
      </c>
      <c r="B33" s="59"/>
      <c r="C33" s="50" t="str">
        <f>IF(B33="","",IF(B33="zp",C32,VLOOKUP(B33,'KOD, Kolor Plyta'!A:B,2,FALSE)))</f>
        <v/>
      </c>
      <c r="D33" s="62"/>
      <c r="E33" s="62"/>
      <c r="F33" s="62"/>
      <c r="G33" s="52"/>
      <c r="H33" s="53"/>
      <c r="I33" s="51" t="str">
        <f>IF(H33="","",IF(H33="zp",I32,VLOOKUP(H33,'KOD, Kolor okl.'!$B:$D,3,FALSE)))</f>
        <v/>
      </c>
      <c r="J33" s="45"/>
      <c r="K33" s="27"/>
      <c r="L33" s="27"/>
      <c r="M33" s="27"/>
      <c r="N33" s="27"/>
      <c r="O33" s="14"/>
      <c r="P33" s="51">
        <f t="shared" si="0"/>
        <v>0</v>
      </c>
    </row>
    <row r="34" spans="1:16" ht="17.25" customHeight="1" x14ac:dyDescent="0.2">
      <c r="A34" s="22">
        <v>22</v>
      </c>
      <c r="B34" s="59"/>
      <c r="C34" s="50" t="str">
        <f>IF(B34="","",IF(B34="zp",C33,VLOOKUP(B34,'KOD, Kolor Plyta'!A:B,2,FALSE)))</f>
        <v/>
      </c>
      <c r="D34" s="62"/>
      <c r="E34" s="62"/>
      <c r="F34" s="62"/>
      <c r="G34" s="52"/>
      <c r="H34" s="53"/>
      <c r="I34" s="51" t="str">
        <f>IF(H34="","",IF(H34="zp",I33,VLOOKUP(H34,'KOD, Kolor okl.'!$B:$D,3,FALSE)))</f>
        <v/>
      </c>
      <c r="J34" s="45"/>
      <c r="K34" s="27"/>
      <c r="L34" s="27"/>
      <c r="M34" s="27"/>
      <c r="N34" s="27"/>
      <c r="O34" s="14"/>
      <c r="P34" s="51">
        <f t="shared" si="0"/>
        <v>0</v>
      </c>
    </row>
    <row r="35" spans="1:16" ht="17.25" customHeight="1" x14ac:dyDescent="0.2">
      <c r="A35" s="22">
        <v>23</v>
      </c>
      <c r="B35" s="59"/>
      <c r="C35" s="50" t="str">
        <f>IF(B35="","",IF(B35="zp",C34,VLOOKUP(B35,'KOD, Kolor Plyta'!A:B,2,FALSE)))</f>
        <v/>
      </c>
      <c r="D35" s="62"/>
      <c r="E35" s="62"/>
      <c r="F35" s="62"/>
      <c r="G35" s="52"/>
      <c r="H35" s="53"/>
      <c r="I35" s="51" t="str">
        <f>IF(H35="","",IF(H35="zp",I34,VLOOKUP(H35,'KOD, Kolor okl.'!$B:$D,3,FALSE)))</f>
        <v/>
      </c>
      <c r="J35" s="45"/>
      <c r="K35" s="27"/>
      <c r="L35" s="27"/>
      <c r="M35" s="27"/>
      <c r="N35" s="27"/>
      <c r="O35" s="14"/>
      <c r="P35" s="51">
        <f t="shared" si="0"/>
        <v>0</v>
      </c>
    </row>
    <row r="36" spans="1:16" ht="17.25" customHeight="1" x14ac:dyDescent="0.2">
      <c r="A36" s="22">
        <v>24</v>
      </c>
      <c r="B36" s="59"/>
      <c r="C36" s="50" t="str">
        <f>IF(B36="","",IF(B36="zp",C35,VLOOKUP(B36,'KOD, Kolor Plyta'!A:B,2,FALSE)))</f>
        <v/>
      </c>
      <c r="D36" s="62"/>
      <c r="E36" s="62"/>
      <c r="F36" s="62"/>
      <c r="G36" s="52"/>
      <c r="H36" s="53"/>
      <c r="I36" s="51" t="str">
        <f>IF(H36="","",IF(H36="zp",I35,VLOOKUP(H36,'KOD, Kolor okl.'!$B:$D,3,FALSE)))</f>
        <v/>
      </c>
      <c r="J36" s="45"/>
      <c r="K36" s="27"/>
      <c r="L36" s="27"/>
      <c r="M36" s="27"/>
      <c r="N36" s="27"/>
      <c r="O36" s="14"/>
      <c r="P36" s="51">
        <f t="shared" si="0"/>
        <v>0</v>
      </c>
    </row>
    <row r="37" spans="1:16" ht="17.25" customHeight="1" x14ac:dyDescent="0.2">
      <c r="A37" s="22">
        <v>25</v>
      </c>
      <c r="B37" s="59"/>
      <c r="C37" s="50" t="str">
        <f>IF(B37="","",IF(B37="zp",C36,VLOOKUP(B37,'KOD, Kolor Plyta'!A:B,2,FALSE)))</f>
        <v/>
      </c>
      <c r="D37" s="62"/>
      <c r="E37" s="62"/>
      <c r="F37" s="62"/>
      <c r="G37" s="52"/>
      <c r="H37" s="53"/>
      <c r="I37" s="51" t="str">
        <f>IF(H37="","",IF(H37="zp",I36,VLOOKUP(H37,'KOD, Kolor okl.'!$B:$D,3,FALSE)))</f>
        <v/>
      </c>
      <c r="J37" s="45"/>
      <c r="K37" s="27"/>
      <c r="L37" s="27"/>
      <c r="M37" s="27"/>
      <c r="N37" s="27"/>
      <c r="O37" s="14"/>
      <c r="P37" s="51">
        <f t="shared" si="0"/>
        <v>0</v>
      </c>
    </row>
    <row r="38" spans="1:16" ht="17.25" customHeight="1" x14ac:dyDescent="0.2">
      <c r="A38" s="22">
        <v>26</v>
      </c>
      <c r="B38" s="59"/>
      <c r="C38" s="50" t="str">
        <f>IF(B38="","",IF(B38="zp",C37,VLOOKUP(B38,'KOD, Kolor Plyta'!A:B,2,FALSE)))</f>
        <v/>
      </c>
      <c r="D38" s="62"/>
      <c r="E38" s="62"/>
      <c r="F38" s="62"/>
      <c r="G38" s="52"/>
      <c r="H38" s="53"/>
      <c r="I38" s="51" t="str">
        <f>IF(H38="","",IF(H38="zp",I37,VLOOKUP(H38,'KOD, Kolor okl.'!$B:$D,3,FALSE)))</f>
        <v/>
      </c>
      <c r="J38" s="45"/>
      <c r="K38" s="27"/>
      <c r="L38" s="27"/>
      <c r="M38" s="27"/>
      <c r="N38" s="27"/>
      <c r="O38" s="14"/>
      <c r="P38" s="51">
        <f t="shared" si="0"/>
        <v>0</v>
      </c>
    </row>
    <row r="39" spans="1:16" ht="17.25" customHeight="1" x14ac:dyDescent="0.2">
      <c r="A39" s="22">
        <v>27</v>
      </c>
      <c r="B39" s="59"/>
      <c r="C39" s="50" t="str">
        <f>IF(B39="","",IF(B39="zp",C38,VLOOKUP(B39,'KOD, Kolor Plyta'!A:B,2,FALSE)))</f>
        <v/>
      </c>
      <c r="D39" s="62"/>
      <c r="E39" s="62"/>
      <c r="F39" s="62"/>
      <c r="G39" s="52"/>
      <c r="H39" s="53"/>
      <c r="I39" s="51" t="str">
        <f>IF(H39="","",IF(H39="zp",I38,VLOOKUP(H39,'KOD, Kolor okl.'!$B:$D,3,FALSE)))</f>
        <v/>
      </c>
      <c r="J39" s="45"/>
      <c r="K39" s="65"/>
      <c r="L39" s="65"/>
      <c r="M39" s="65"/>
      <c r="N39" s="65"/>
      <c r="O39" s="14"/>
      <c r="P39" s="51">
        <f t="shared" si="0"/>
        <v>0</v>
      </c>
    </row>
    <row r="40" spans="1:16" ht="14.25" customHeight="1" x14ac:dyDescent="0.2">
      <c r="A40" s="22">
        <v>28</v>
      </c>
      <c r="B40" s="59"/>
      <c r="C40" s="50" t="str">
        <f>IF(B40="","",IF(B40="zp",C39,VLOOKUP(B40,'KOD, Kolor Plyta'!A:B,2,FALSE)))</f>
        <v/>
      </c>
      <c r="D40" s="62"/>
      <c r="E40" s="62"/>
      <c r="F40" s="62"/>
      <c r="G40" s="52"/>
      <c r="H40" s="53"/>
      <c r="I40" s="51" t="str">
        <f>IF(H40="","",IF(H40="zp",I39,VLOOKUP(H40,'KOD, Kolor okl.'!$B:$D,3,FALSE)))</f>
        <v/>
      </c>
      <c r="J40" s="45"/>
      <c r="K40" s="65"/>
      <c r="L40" s="65"/>
      <c r="M40" s="65"/>
      <c r="N40" s="65"/>
      <c r="O40" s="14"/>
      <c r="P40" s="51">
        <f t="shared" si="0"/>
        <v>0</v>
      </c>
    </row>
    <row r="41" spans="1:16" ht="14.25" customHeight="1" x14ac:dyDescent="0.2">
      <c r="A41" s="22">
        <v>29</v>
      </c>
      <c r="B41" s="59"/>
      <c r="C41" s="50" t="str">
        <f>IF(B41="","",IF(B41="zp",C40,VLOOKUP(B41,'KOD, Kolor Plyta'!A:B,2,FALSE)))</f>
        <v/>
      </c>
      <c r="D41" s="62"/>
      <c r="E41" s="62"/>
      <c r="F41" s="62"/>
      <c r="G41" s="52"/>
      <c r="H41" s="53"/>
      <c r="I41" s="51" t="str">
        <f>IF(H41="","",IF(H41="zp",I40,VLOOKUP(H41,'KOD, Kolor okl.'!$B:$D,3,FALSE)))</f>
        <v/>
      </c>
      <c r="J41" s="45"/>
      <c r="K41" s="65"/>
      <c r="L41" s="65"/>
      <c r="M41" s="65"/>
      <c r="N41" s="65"/>
      <c r="O41" s="14"/>
      <c r="P41" s="51">
        <f t="shared" si="0"/>
        <v>0</v>
      </c>
    </row>
    <row r="42" spans="1:16" ht="14.25" customHeight="1" x14ac:dyDescent="0.2">
      <c r="A42" s="22">
        <v>30</v>
      </c>
      <c r="B42" s="59"/>
      <c r="C42" s="50" t="str">
        <f>IF(B42="","",IF(B42="zp",C41,VLOOKUP(B42,'KOD, Kolor Plyta'!A:B,2,FALSE)))</f>
        <v/>
      </c>
      <c r="D42" s="62"/>
      <c r="E42" s="62"/>
      <c r="F42" s="62"/>
      <c r="G42" s="52"/>
      <c r="H42" s="53"/>
      <c r="I42" s="51" t="str">
        <f>IF(H42="","",IF(H42="zp",I41,VLOOKUP(H42,'KOD, Kolor okl.'!$B:$D,3,FALSE)))</f>
        <v/>
      </c>
      <c r="J42" s="45"/>
      <c r="K42" s="65"/>
      <c r="L42" s="65"/>
      <c r="M42" s="65"/>
      <c r="N42" s="65"/>
      <c r="O42" s="14"/>
      <c r="P42" s="51">
        <f t="shared" si="0"/>
        <v>0</v>
      </c>
    </row>
    <row r="43" spans="1:16" ht="14.25" customHeight="1" x14ac:dyDescent="0.2">
      <c r="A43" s="22">
        <v>31</v>
      </c>
      <c r="B43" s="59"/>
      <c r="C43" s="50" t="str">
        <f>IF(B43="","",IF(B43="zp",C42,VLOOKUP(B43,'KOD, Kolor Plyta'!A:B,2,FALSE)))</f>
        <v/>
      </c>
      <c r="D43" s="62"/>
      <c r="E43" s="62"/>
      <c r="F43" s="62"/>
      <c r="G43" s="52"/>
      <c r="H43" s="53"/>
      <c r="I43" s="51" t="str">
        <f>IF(H43="","",IF(H43="zp",I42,VLOOKUP(H43,'KOD, Kolor okl.'!$B:$D,3,FALSE)))</f>
        <v/>
      </c>
      <c r="J43" s="45"/>
      <c r="K43" s="65"/>
      <c r="L43" s="65"/>
      <c r="M43" s="65"/>
      <c r="N43" s="65"/>
      <c r="O43" s="14"/>
      <c r="P43" s="51">
        <f t="shared" si="0"/>
        <v>0</v>
      </c>
    </row>
    <row r="44" spans="1:16" ht="14.25" customHeight="1" x14ac:dyDescent="0.2">
      <c r="A44" s="22">
        <v>32</v>
      </c>
      <c r="B44" s="59"/>
      <c r="C44" s="50" t="str">
        <f>IF(B44="","",IF(B44="zp",C43,VLOOKUP(B44,'KOD, Kolor Plyta'!A:B,2,FALSE)))</f>
        <v/>
      </c>
      <c r="D44" s="62"/>
      <c r="E44" s="62"/>
      <c r="F44" s="62"/>
      <c r="G44" s="52"/>
      <c r="H44" s="53"/>
      <c r="I44" s="51" t="str">
        <f>IF(H44="","",IF(H44="zp",I43,VLOOKUP(H44,'KOD, Kolor okl.'!$B:$D,3,FALSE)))</f>
        <v/>
      </c>
      <c r="J44" s="45"/>
      <c r="K44" s="27"/>
      <c r="L44" s="27"/>
      <c r="M44" s="27"/>
      <c r="N44" s="27"/>
      <c r="O44" s="14"/>
      <c r="P44" s="51">
        <f t="shared" si="0"/>
        <v>0</v>
      </c>
    </row>
    <row r="45" spans="1:16" ht="14.25" customHeight="1" x14ac:dyDescent="0.2">
      <c r="A45" s="22">
        <v>33</v>
      </c>
      <c r="B45" s="59"/>
      <c r="C45" s="50" t="str">
        <f>IF(B45="","",IF(B45="zp",C44,VLOOKUP(B45,'KOD, Kolor Plyta'!A:B,2,FALSE)))</f>
        <v/>
      </c>
      <c r="D45" s="62"/>
      <c r="E45" s="62"/>
      <c r="F45" s="62"/>
      <c r="G45" s="52"/>
      <c r="H45" s="53"/>
      <c r="I45" s="51" t="str">
        <f>IF(H45="","",IF(H45="zp",I44,VLOOKUP(H45,'KOD, Kolor okl.'!$B:$D,3,FALSE)))</f>
        <v/>
      </c>
      <c r="J45" s="45"/>
      <c r="K45" s="27"/>
      <c r="L45" s="27"/>
      <c r="M45" s="27"/>
      <c r="N45" s="27"/>
      <c r="O45" s="14"/>
      <c r="P45" s="51">
        <f t="shared" si="0"/>
        <v>0</v>
      </c>
    </row>
    <row r="46" spans="1:16" ht="14.25" customHeight="1" x14ac:dyDescent="0.2">
      <c r="A46" s="22">
        <v>34</v>
      </c>
      <c r="B46" s="59"/>
      <c r="C46" s="50" t="str">
        <f>IF(B46="","",IF(B46="zp",C45,VLOOKUP(B46,'KOD, Kolor Plyta'!A:B,2,FALSE)))</f>
        <v/>
      </c>
      <c r="D46" s="62"/>
      <c r="E46" s="62"/>
      <c r="F46" s="62"/>
      <c r="G46" s="52"/>
      <c r="H46" s="53"/>
      <c r="I46" s="51" t="str">
        <f>IF(H46="","",IF(H46="zp",I45,VLOOKUP(H46,'KOD, Kolor okl.'!$B:$D,3,FALSE)))</f>
        <v/>
      </c>
      <c r="J46" s="45"/>
      <c r="K46" s="27"/>
      <c r="L46" s="27"/>
      <c r="M46" s="27"/>
      <c r="N46" s="27"/>
      <c r="O46" s="14"/>
      <c r="P46" s="51">
        <f t="shared" ref="P46:P77" si="1">IF(J46="zp.",P45,J46)</f>
        <v>0</v>
      </c>
    </row>
    <row r="47" spans="1:16" ht="14.25" customHeight="1" x14ac:dyDescent="0.2">
      <c r="A47" s="22">
        <v>35</v>
      </c>
      <c r="B47" s="59"/>
      <c r="C47" s="50" t="str">
        <f>IF(B47="","",IF(B47="zp",C46,VLOOKUP(B47,'KOD, Kolor Plyta'!A:B,2,FALSE)))</f>
        <v/>
      </c>
      <c r="D47" s="62"/>
      <c r="E47" s="62"/>
      <c r="F47" s="62"/>
      <c r="G47" s="52"/>
      <c r="H47" s="53"/>
      <c r="I47" s="51" t="str">
        <f>IF(H47="","",IF(H47="zp",I46,VLOOKUP(H47,'KOD, Kolor okl.'!$B:$D,3,FALSE)))</f>
        <v/>
      </c>
      <c r="J47" s="45"/>
      <c r="K47" s="27"/>
      <c r="L47" s="27"/>
      <c r="M47" s="27"/>
      <c r="N47" s="27"/>
      <c r="O47" s="14"/>
      <c r="P47" s="51">
        <f t="shared" si="1"/>
        <v>0</v>
      </c>
    </row>
    <row r="48" spans="1:16" ht="14.25" customHeight="1" x14ac:dyDescent="0.2">
      <c r="A48" s="22">
        <v>36</v>
      </c>
      <c r="B48" s="59"/>
      <c r="C48" s="50" t="str">
        <f>IF(B48="","",IF(B48="zp",C47,VLOOKUP(B48,'KOD, Kolor Plyta'!A:B,2,FALSE)))</f>
        <v/>
      </c>
      <c r="D48" s="62"/>
      <c r="E48" s="62"/>
      <c r="F48" s="62"/>
      <c r="G48" s="52"/>
      <c r="H48" s="53"/>
      <c r="I48" s="51" t="str">
        <f>IF(H48="","",IF(H48="zp",I47,VLOOKUP(H48,'KOD, Kolor okl.'!$B:$D,3,FALSE)))</f>
        <v/>
      </c>
      <c r="J48" s="45"/>
      <c r="K48" s="27"/>
      <c r="L48" s="27"/>
      <c r="M48" s="27"/>
      <c r="N48" s="27"/>
      <c r="O48" s="14"/>
      <c r="P48" s="51">
        <f t="shared" si="1"/>
        <v>0</v>
      </c>
    </row>
    <row r="49" spans="1:16" ht="14.25" customHeight="1" x14ac:dyDescent="0.2">
      <c r="A49" s="22">
        <v>37</v>
      </c>
      <c r="B49" s="59"/>
      <c r="C49" s="50" t="str">
        <f>IF(B49="","",IF(B49="zp",C48,VLOOKUP(B49,'KOD, Kolor Plyta'!A:B,2,FALSE)))</f>
        <v/>
      </c>
      <c r="D49" s="62"/>
      <c r="E49" s="62"/>
      <c r="F49" s="62"/>
      <c r="G49" s="52"/>
      <c r="H49" s="53"/>
      <c r="I49" s="51" t="str">
        <f>IF(H49="","",IF(H49="zp",I48,VLOOKUP(H49,'KOD, Kolor okl.'!$B:$D,3,FALSE)))</f>
        <v/>
      </c>
      <c r="J49" s="45"/>
      <c r="K49" s="27"/>
      <c r="L49" s="27"/>
      <c r="M49" s="27"/>
      <c r="N49" s="27"/>
      <c r="O49" s="14"/>
      <c r="P49" s="51">
        <f t="shared" si="1"/>
        <v>0</v>
      </c>
    </row>
    <row r="50" spans="1:16" ht="14.25" customHeight="1" x14ac:dyDescent="0.2">
      <c r="A50" s="22">
        <v>38</v>
      </c>
      <c r="B50" s="59"/>
      <c r="C50" s="50" t="str">
        <f>IF(B50="","",IF(B50="zp",C49,VLOOKUP(B50,'KOD, Kolor Plyta'!A:B,2,FALSE)))</f>
        <v/>
      </c>
      <c r="D50" s="62"/>
      <c r="E50" s="62"/>
      <c r="F50" s="62"/>
      <c r="G50" s="52"/>
      <c r="H50" s="53"/>
      <c r="I50" s="51" t="str">
        <f>IF(H50="","",IF(H50="zp",I49,VLOOKUP(H50,'KOD, Kolor okl.'!$B:$D,3,FALSE)))</f>
        <v/>
      </c>
      <c r="J50" s="45"/>
      <c r="K50" s="27"/>
      <c r="L50" s="27"/>
      <c r="M50" s="27"/>
      <c r="N50" s="27"/>
      <c r="O50" s="14"/>
      <c r="P50" s="51">
        <f t="shared" si="1"/>
        <v>0</v>
      </c>
    </row>
    <row r="51" spans="1:16" ht="14.25" customHeight="1" x14ac:dyDescent="0.2">
      <c r="A51" s="22">
        <v>39</v>
      </c>
      <c r="B51" s="59"/>
      <c r="C51" s="50" t="str">
        <f>IF(B51="","",IF(B51="zp",C50,VLOOKUP(B51,'KOD, Kolor Plyta'!A:B,2,FALSE)))</f>
        <v/>
      </c>
      <c r="D51" s="62"/>
      <c r="E51" s="62"/>
      <c r="F51" s="62"/>
      <c r="G51" s="52"/>
      <c r="H51" s="53"/>
      <c r="I51" s="51" t="str">
        <f>IF(H51="","",IF(H51="zp",I50,VLOOKUP(H51,'KOD, Kolor okl.'!$B:$D,3,FALSE)))</f>
        <v/>
      </c>
      <c r="J51" s="45"/>
      <c r="K51" s="27"/>
      <c r="L51" s="27"/>
      <c r="M51" s="27"/>
      <c r="N51" s="27"/>
      <c r="O51" s="14"/>
      <c r="P51" s="51">
        <f t="shared" si="1"/>
        <v>0</v>
      </c>
    </row>
    <row r="52" spans="1:16" ht="14.25" customHeight="1" x14ac:dyDescent="0.2">
      <c r="A52" s="22">
        <v>40</v>
      </c>
      <c r="B52" s="59"/>
      <c r="C52" s="50" t="str">
        <f>IF(B52="","",IF(B52="zp",C51,VLOOKUP(B52,'KOD, Kolor Plyta'!A:B,2,FALSE)))</f>
        <v/>
      </c>
      <c r="D52" s="62"/>
      <c r="E52" s="62"/>
      <c r="F52" s="62"/>
      <c r="G52" s="52"/>
      <c r="H52" s="53"/>
      <c r="I52" s="51" t="str">
        <f>IF(H52="","",IF(H52="zp",I51,VLOOKUP(H52,'KOD, Kolor okl.'!$B:$D,3,FALSE)))</f>
        <v/>
      </c>
      <c r="J52" s="45"/>
      <c r="K52" s="27"/>
      <c r="L52" s="27"/>
      <c r="M52" s="27"/>
      <c r="N52" s="27"/>
      <c r="O52" s="14"/>
      <c r="P52" s="51">
        <f t="shared" si="1"/>
        <v>0</v>
      </c>
    </row>
    <row r="53" spans="1:16" ht="14.25" customHeight="1" x14ac:dyDescent="0.2">
      <c r="A53" s="22">
        <v>41</v>
      </c>
      <c r="B53" s="59"/>
      <c r="C53" s="50" t="str">
        <f>IF(B53="","",IF(B53="zp",C52,VLOOKUP(B53,'KOD, Kolor Plyta'!A:B,2,FALSE)))</f>
        <v/>
      </c>
      <c r="D53" s="62"/>
      <c r="E53" s="62"/>
      <c r="F53" s="62"/>
      <c r="G53" s="52"/>
      <c r="H53" s="53"/>
      <c r="I53" s="51" t="str">
        <f>IF(H53="","",IF(H53="zp",I52,VLOOKUP(H53,'KOD, Kolor okl.'!$B:$D,3,FALSE)))</f>
        <v/>
      </c>
      <c r="J53" s="45"/>
      <c r="K53" s="27"/>
      <c r="L53" s="27"/>
      <c r="M53" s="27"/>
      <c r="N53" s="27"/>
      <c r="O53" s="14"/>
      <c r="P53" s="51">
        <f t="shared" si="1"/>
        <v>0</v>
      </c>
    </row>
    <row r="54" spans="1:16" ht="14.25" customHeight="1" x14ac:dyDescent="0.2">
      <c r="A54" s="22">
        <v>42</v>
      </c>
      <c r="B54" s="59"/>
      <c r="C54" s="50" t="str">
        <f>IF(B54="","",IF(B54="zp",C53,VLOOKUP(B54,'KOD, Kolor Plyta'!A:B,2,FALSE)))</f>
        <v/>
      </c>
      <c r="D54" s="62"/>
      <c r="E54" s="62"/>
      <c r="F54" s="62"/>
      <c r="G54" s="52"/>
      <c r="H54" s="53"/>
      <c r="I54" s="51" t="str">
        <f>IF(H54="","",IF(H54="zp",I53,VLOOKUP(H54,'KOD, Kolor okl.'!$B:$D,3,FALSE)))</f>
        <v/>
      </c>
      <c r="J54" s="45"/>
      <c r="K54" s="27"/>
      <c r="L54" s="27"/>
      <c r="M54" s="27"/>
      <c r="N54" s="27"/>
      <c r="O54" s="14"/>
      <c r="P54" s="51">
        <f t="shared" si="1"/>
        <v>0</v>
      </c>
    </row>
    <row r="55" spans="1:16" ht="14.25" customHeight="1" x14ac:dyDescent="0.2">
      <c r="A55" s="22">
        <v>43</v>
      </c>
      <c r="B55" s="59"/>
      <c r="C55" s="50" t="str">
        <f>IF(B55="","",IF(B55="zp",C54,VLOOKUP(B55,'KOD, Kolor Plyta'!A:B,2,FALSE)))</f>
        <v/>
      </c>
      <c r="D55" s="62"/>
      <c r="E55" s="62"/>
      <c r="F55" s="62"/>
      <c r="G55" s="52"/>
      <c r="H55" s="53"/>
      <c r="I55" s="51" t="str">
        <f>IF(H55="","",IF(H55="zp",I54,VLOOKUP(H55,'KOD, Kolor okl.'!$B:$D,3,FALSE)))</f>
        <v/>
      </c>
      <c r="J55" s="45"/>
      <c r="K55" s="27"/>
      <c r="L55" s="27"/>
      <c r="M55" s="27"/>
      <c r="N55" s="27"/>
      <c r="O55" s="14"/>
      <c r="P55" s="51">
        <f t="shared" si="1"/>
        <v>0</v>
      </c>
    </row>
    <row r="56" spans="1:16" ht="14.25" customHeight="1" x14ac:dyDescent="0.2">
      <c r="A56" s="22">
        <v>44</v>
      </c>
      <c r="B56" s="59"/>
      <c r="C56" s="50" t="str">
        <f>IF(B56="","",IF(B56="zp",C55,VLOOKUP(B56,'KOD, Kolor Plyta'!A:B,2,FALSE)))</f>
        <v/>
      </c>
      <c r="D56" s="62"/>
      <c r="E56" s="62"/>
      <c r="F56" s="62"/>
      <c r="G56" s="52"/>
      <c r="H56" s="53"/>
      <c r="I56" s="51" t="str">
        <f>IF(H56="","",IF(H56="zp",I55,VLOOKUP(H56,'KOD, Kolor okl.'!$B:$D,3,FALSE)))</f>
        <v/>
      </c>
      <c r="J56" s="45"/>
      <c r="K56" s="27"/>
      <c r="L56" s="27"/>
      <c r="M56" s="27"/>
      <c r="N56" s="27"/>
      <c r="O56" s="14"/>
      <c r="P56" s="51">
        <f t="shared" si="1"/>
        <v>0</v>
      </c>
    </row>
    <row r="57" spans="1:16" ht="14.25" customHeight="1" x14ac:dyDescent="0.2">
      <c r="A57" s="22">
        <v>45</v>
      </c>
      <c r="B57" s="59"/>
      <c r="C57" s="50" t="str">
        <f>IF(B57="","",IF(B57="zp",C56,VLOOKUP(B57,'KOD, Kolor Plyta'!A:B,2,FALSE)))</f>
        <v/>
      </c>
      <c r="D57" s="62"/>
      <c r="E57" s="62"/>
      <c r="F57" s="62"/>
      <c r="G57" s="52"/>
      <c r="H57" s="53"/>
      <c r="I57" s="51" t="str">
        <f>IF(H57="","",IF(H57="zp",I56,VLOOKUP(H57,'KOD, Kolor okl.'!$B:$D,3,FALSE)))</f>
        <v/>
      </c>
      <c r="J57" s="45"/>
      <c r="K57" s="27"/>
      <c r="L57" s="27"/>
      <c r="M57" s="27"/>
      <c r="N57" s="27"/>
      <c r="O57" s="14"/>
      <c r="P57" s="51">
        <f t="shared" si="1"/>
        <v>0</v>
      </c>
    </row>
    <row r="58" spans="1:16" ht="14.25" customHeight="1" x14ac:dyDescent="0.2">
      <c r="A58" s="22">
        <v>46</v>
      </c>
      <c r="B58" s="59"/>
      <c r="C58" s="50" t="str">
        <f>IF(B58="","",IF(B58="zp",C57,VLOOKUP(B58,'KOD, Kolor Plyta'!A:B,2,FALSE)))</f>
        <v/>
      </c>
      <c r="D58" s="62"/>
      <c r="E58" s="62"/>
      <c r="F58" s="62"/>
      <c r="G58" s="52"/>
      <c r="H58" s="53"/>
      <c r="I58" s="51" t="str">
        <f>IF(H58="","",IF(H58="zp",I57,VLOOKUP(H58,'KOD, Kolor okl.'!$B:$D,3,FALSE)))</f>
        <v/>
      </c>
      <c r="J58" s="45"/>
      <c r="K58" s="27"/>
      <c r="L58" s="27"/>
      <c r="M58" s="27"/>
      <c r="N58" s="27"/>
      <c r="O58" s="14"/>
      <c r="P58" s="51">
        <f t="shared" si="1"/>
        <v>0</v>
      </c>
    </row>
    <row r="59" spans="1:16" ht="14.25" customHeight="1" x14ac:dyDescent="0.2">
      <c r="A59" s="22">
        <v>47</v>
      </c>
      <c r="B59" s="59"/>
      <c r="C59" s="50" t="str">
        <f>IF(B59="","",IF(B59="zp",C58,VLOOKUP(B59,'KOD, Kolor Plyta'!A:B,2,FALSE)))</f>
        <v/>
      </c>
      <c r="D59" s="62"/>
      <c r="E59" s="62"/>
      <c r="F59" s="62"/>
      <c r="G59" s="52"/>
      <c r="H59" s="53"/>
      <c r="I59" s="51" t="str">
        <f>IF(H59="","",IF(H59="zp",I58,VLOOKUP(H59,'KOD, Kolor okl.'!$B:$D,3,FALSE)))</f>
        <v/>
      </c>
      <c r="J59" s="45"/>
      <c r="K59" s="27"/>
      <c r="L59" s="27"/>
      <c r="M59" s="27"/>
      <c r="N59" s="27"/>
      <c r="O59" s="14"/>
      <c r="P59" s="51">
        <f t="shared" si="1"/>
        <v>0</v>
      </c>
    </row>
    <row r="60" spans="1:16" ht="14.25" customHeight="1" x14ac:dyDescent="0.2">
      <c r="A60" s="22">
        <v>48</v>
      </c>
      <c r="B60" s="59"/>
      <c r="C60" s="50" t="str">
        <f>IF(B60="","",IF(B60="zp",C59,VLOOKUP(B60,'KOD, Kolor Plyta'!A:B,2,FALSE)))</f>
        <v/>
      </c>
      <c r="D60" s="62"/>
      <c r="E60" s="62"/>
      <c r="F60" s="62"/>
      <c r="G60" s="52"/>
      <c r="H60" s="53"/>
      <c r="I60" s="51" t="str">
        <f>IF(H60="","",IF(H60="zp",I59,VLOOKUP(H60,'KOD, Kolor okl.'!$B:$D,3,FALSE)))</f>
        <v/>
      </c>
      <c r="J60" s="45"/>
      <c r="K60" s="27"/>
      <c r="L60" s="27"/>
      <c r="M60" s="27"/>
      <c r="N60" s="27"/>
      <c r="O60" s="14"/>
      <c r="P60" s="51">
        <f t="shared" si="1"/>
        <v>0</v>
      </c>
    </row>
    <row r="61" spans="1:16" ht="14.25" customHeight="1" x14ac:dyDescent="0.2">
      <c r="A61" s="22">
        <v>49</v>
      </c>
      <c r="B61" s="59"/>
      <c r="C61" s="50" t="str">
        <f>IF(B61="","",IF(B61="zp",C60,VLOOKUP(B61,'KOD, Kolor Plyta'!A:B,2,FALSE)))</f>
        <v/>
      </c>
      <c r="D61" s="62"/>
      <c r="E61" s="62"/>
      <c r="F61" s="62"/>
      <c r="G61" s="52"/>
      <c r="H61" s="53"/>
      <c r="I61" s="51" t="str">
        <f>IF(H61="","",IF(H61="zp",I60,VLOOKUP(H61,'KOD, Kolor okl.'!$B:$D,3,FALSE)))</f>
        <v/>
      </c>
      <c r="J61" s="45"/>
      <c r="K61" s="27"/>
      <c r="L61" s="27"/>
      <c r="M61" s="27"/>
      <c r="N61" s="27"/>
      <c r="O61" s="14"/>
      <c r="P61" s="51">
        <f t="shared" si="1"/>
        <v>0</v>
      </c>
    </row>
    <row r="62" spans="1:16" ht="14.25" customHeight="1" x14ac:dyDescent="0.2">
      <c r="A62" s="22">
        <v>50</v>
      </c>
      <c r="B62" s="59"/>
      <c r="C62" s="50" t="str">
        <f>IF(B62="","",IF(B62="zp",C61,VLOOKUP(B62,'KOD, Kolor Plyta'!A:B,2,FALSE)))</f>
        <v/>
      </c>
      <c r="D62" s="62"/>
      <c r="E62" s="62"/>
      <c r="F62" s="62"/>
      <c r="G62" s="52"/>
      <c r="H62" s="53"/>
      <c r="I62" s="51" t="str">
        <f>IF(H62="","",IF(H62="zp",I61,VLOOKUP(H62,'KOD, Kolor okl.'!$B:$D,3,FALSE)))</f>
        <v/>
      </c>
      <c r="J62" s="45"/>
      <c r="K62" s="27"/>
      <c r="L62" s="27"/>
      <c r="M62" s="27"/>
      <c r="N62" s="27"/>
      <c r="O62" s="14"/>
      <c r="P62" s="51">
        <f t="shared" si="1"/>
        <v>0</v>
      </c>
    </row>
    <row r="63" spans="1:16" ht="14.25" customHeight="1" x14ac:dyDescent="0.2">
      <c r="A63" s="22">
        <v>51</v>
      </c>
      <c r="B63" s="59"/>
      <c r="C63" s="50" t="str">
        <f>IF(B63="","",IF(B63="zp",C62,VLOOKUP(B63,'KOD, Kolor Plyta'!A:B,2,FALSE)))</f>
        <v/>
      </c>
      <c r="D63" s="62"/>
      <c r="E63" s="62"/>
      <c r="F63" s="62"/>
      <c r="G63" s="52"/>
      <c r="H63" s="53"/>
      <c r="I63" s="51" t="str">
        <f>IF(H63="","",IF(H63="zp",I62,VLOOKUP(H63,'KOD, Kolor okl.'!$B:$D,3,FALSE)))</f>
        <v/>
      </c>
      <c r="J63" s="45"/>
      <c r="K63" s="27"/>
      <c r="L63" s="27"/>
      <c r="M63" s="27"/>
      <c r="N63" s="27"/>
      <c r="O63" s="14"/>
      <c r="P63" s="51">
        <f t="shared" si="1"/>
        <v>0</v>
      </c>
    </row>
    <row r="64" spans="1:16" ht="14.25" customHeight="1" x14ac:dyDescent="0.2">
      <c r="A64" s="22">
        <v>52</v>
      </c>
      <c r="B64" s="59"/>
      <c r="C64" s="50" t="str">
        <f>IF(B64="","",IF(B64="zp",C63,VLOOKUP(B64,'KOD, Kolor Plyta'!A:B,2,FALSE)))</f>
        <v/>
      </c>
      <c r="D64" s="62"/>
      <c r="E64" s="62"/>
      <c r="F64" s="62"/>
      <c r="G64" s="52"/>
      <c r="H64" s="53"/>
      <c r="I64" s="51" t="str">
        <f>IF(H64="","",IF(H64="zp",I63,VLOOKUP(H64,'KOD, Kolor okl.'!$B:$D,3,FALSE)))</f>
        <v/>
      </c>
      <c r="J64" s="45"/>
      <c r="K64" s="27"/>
      <c r="L64" s="27"/>
      <c r="M64" s="27"/>
      <c r="N64" s="27"/>
      <c r="O64" s="14"/>
      <c r="P64" s="51">
        <f t="shared" si="1"/>
        <v>0</v>
      </c>
    </row>
    <row r="65" spans="1:16" ht="14.25" customHeight="1" x14ac:dyDescent="0.2">
      <c r="A65" s="22">
        <v>53</v>
      </c>
      <c r="B65" s="59"/>
      <c r="C65" s="50" t="str">
        <f>IF(B65="","",IF(B65="zp",C64,VLOOKUP(B65,'KOD, Kolor Plyta'!A:B,2,FALSE)))</f>
        <v/>
      </c>
      <c r="D65" s="62"/>
      <c r="E65" s="62"/>
      <c r="F65" s="62"/>
      <c r="G65" s="52"/>
      <c r="H65" s="53"/>
      <c r="I65" s="51" t="str">
        <f>IF(H65="","",IF(H65="zp",I64,VLOOKUP(H65,'KOD, Kolor okl.'!$B:$D,3,FALSE)))</f>
        <v/>
      </c>
      <c r="J65" s="45"/>
      <c r="K65" s="27"/>
      <c r="L65" s="27"/>
      <c r="M65" s="27"/>
      <c r="N65" s="27"/>
      <c r="O65" s="14"/>
      <c r="P65" s="51">
        <f t="shared" si="1"/>
        <v>0</v>
      </c>
    </row>
    <row r="66" spans="1:16" ht="14.25" customHeight="1" x14ac:dyDescent="0.2">
      <c r="A66" s="22">
        <v>54</v>
      </c>
      <c r="B66" s="59"/>
      <c r="C66" s="50" t="str">
        <f>IF(B66="","",IF(B66="zp",C65,VLOOKUP(B66,'KOD, Kolor Plyta'!A:B,2,FALSE)))</f>
        <v/>
      </c>
      <c r="D66" s="62"/>
      <c r="E66" s="62"/>
      <c r="F66" s="62"/>
      <c r="G66" s="52"/>
      <c r="H66" s="53"/>
      <c r="I66" s="51" t="str">
        <f>IF(H66="","",IF(H66="zp",I65,VLOOKUP(H66,'KOD, Kolor okl.'!$B:$D,3,FALSE)))</f>
        <v/>
      </c>
      <c r="J66" s="45"/>
      <c r="K66" s="27"/>
      <c r="L66" s="27"/>
      <c r="M66" s="27"/>
      <c r="N66" s="27"/>
      <c r="O66" s="14"/>
      <c r="P66" s="51">
        <f t="shared" si="1"/>
        <v>0</v>
      </c>
    </row>
    <row r="67" spans="1:16" ht="14.25" customHeight="1" x14ac:dyDescent="0.2">
      <c r="A67" s="22">
        <v>55</v>
      </c>
      <c r="B67" s="59"/>
      <c r="C67" s="50" t="str">
        <f>IF(B67="","",IF(B67="zp",C66,VLOOKUP(B67,'KOD, Kolor Plyta'!A:B,2,FALSE)))</f>
        <v/>
      </c>
      <c r="D67" s="62"/>
      <c r="E67" s="62"/>
      <c r="F67" s="62"/>
      <c r="G67" s="52"/>
      <c r="H67" s="53"/>
      <c r="I67" s="51" t="str">
        <f>IF(H67="","",IF(H67="zp",I66,VLOOKUP(H67,'KOD, Kolor okl.'!$B:$D,3,FALSE)))</f>
        <v/>
      </c>
      <c r="J67" s="45"/>
      <c r="K67" s="27"/>
      <c r="L67" s="27"/>
      <c r="M67" s="27"/>
      <c r="N67" s="27"/>
      <c r="O67" s="14"/>
      <c r="P67" s="51">
        <f t="shared" si="1"/>
        <v>0</v>
      </c>
    </row>
    <row r="68" spans="1:16" ht="14.25" customHeight="1" x14ac:dyDescent="0.2">
      <c r="A68" s="22">
        <v>56</v>
      </c>
      <c r="B68" s="59"/>
      <c r="C68" s="50" t="str">
        <f>IF(B68="","",IF(B68="zp",C67,VLOOKUP(B68,'KOD, Kolor Plyta'!A:B,2,FALSE)))</f>
        <v/>
      </c>
      <c r="D68" s="62"/>
      <c r="E68" s="62"/>
      <c r="F68" s="62"/>
      <c r="G68" s="52"/>
      <c r="H68" s="53"/>
      <c r="I68" s="51" t="str">
        <f>IF(H68="","",IF(H68="zp",I67,VLOOKUP(H68,'KOD, Kolor okl.'!$B:$D,3,FALSE)))</f>
        <v/>
      </c>
      <c r="J68" s="45"/>
      <c r="K68" s="27"/>
      <c r="L68" s="27"/>
      <c r="M68" s="27"/>
      <c r="N68" s="27"/>
      <c r="O68" s="14"/>
      <c r="P68" s="51">
        <f t="shared" si="1"/>
        <v>0</v>
      </c>
    </row>
    <row r="69" spans="1:16" ht="14.25" customHeight="1" x14ac:dyDescent="0.2">
      <c r="A69" s="22">
        <v>57</v>
      </c>
      <c r="B69" s="59"/>
      <c r="C69" s="50" t="str">
        <f>IF(B69="","",IF(B69="zp",C68,VLOOKUP(B69,'KOD, Kolor Plyta'!A:B,2,FALSE)))</f>
        <v/>
      </c>
      <c r="D69" s="62"/>
      <c r="E69" s="62"/>
      <c r="F69" s="62"/>
      <c r="G69" s="52"/>
      <c r="H69" s="53"/>
      <c r="I69" s="51" t="str">
        <f>IF(H69="","",IF(H69="zp",I68,VLOOKUP(H69,'KOD, Kolor okl.'!$B:$D,3,FALSE)))</f>
        <v/>
      </c>
      <c r="J69" s="45"/>
      <c r="K69" s="27"/>
      <c r="L69" s="27"/>
      <c r="M69" s="27"/>
      <c r="N69" s="27"/>
      <c r="O69" s="14"/>
      <c r="P69" s="51">
        <f t="shared" si="1"/>
        <v>0</v>
      </c>
    </row>
    <row r="70" spans="1:16" ht="15" customHeight="1" x14ac:dyDescent="0.2">
      <c r="A70" s="22">
        <v>58</v>
      </c>
      <c r="B70" s="59"/>
      <c r="C70" s="50" t="str">
        <f>IF(B70="","",IF(B70="zp",C69,VLOOKUP(B70,'KOD, Kolor Plyta'!A:B,2,FALSE)))</f>
        <v/>
      </c>
      <c r="D70" s="62"/>
      <c r="E70" s="62"/>
      <c r="F70" s="62"/>
      <c r="G70" s="52"/>
      <c r="H70" s="53"/>
      <c r="I70" s="51" t="str">
        <f>IF(H70="","",IF(H70="zp",I69,VLOOKUP(H70,'KOD, Kolor okl.'!$B:$D,3,FALSE)))</f>
        <v/>
      </c>
      <c r="J70" s="45"/>
      <c r="K70" s="27"/>
      <c r="L70" s="27"/>
      <c r="M70" s="27"/>
      <c r="N70" s="27"/>
      <c r="O70" s="14"/>
      <c r="P70" s="51">
        <f t="shared" si="1"/>
        <v>0</v>
      </c>
    </row>
    <row r="71" spans="1:16" ht="15" customHeight="1" x14ac:dyDescent="0.2">
      <c r="A71" s="22">
        <v>59</v>
      </c>
      <c r="B71" s="59"/>
      <c r="C71" s="50" t="str">
        <f>IF(B71="","",IF(B71="zp",C70,VLOOKUP(B71,'KOD, Kolor Plyta'!A:B,2,FALSE)))</f>
        <v/>
      </c>
      <c r="D71" s="62"/>
      <c r="E71" s="62"/>
      <c r="F71" s="62"/>
      <c r="G71" s="52"/>
      <c r="H71" s="53"/>
      <c r="I71" s="51" t="str">
        <f>IF(H71="","",IF(H71="zp",I70,VLOOKUP(H71,'KOD, Kolor okl.'!$B:$D,3,FALSE)))</f>
        <v/>
      </c>
      <c r="J71" s="45"/>
      <c r="K71" s="27"/>
      <c r="L71" s="27"/>
      <c r="M71" s="27"/>
      <c r="N71" s="27"/>
      <c r="O71" s="14"/>
      <c r="P71" s="51">
        <f t="shared" si="1"/>
        <v>0</v>
      </c>
    </row>
    <row r="72" spans="1:16" ht="15" customHeight="1" x14ac:dyDescent="0.2">
      <c r="A72" s="22">
        <v>60</v>
      </c>
      <c r="B72" s="59"/>
      <c r="C72" s="50" t="str">
        <f>IF(B72="","",IF(B72="zp",C71,VLOOKUP(B72,'KOD, Kolor Plyta'!A:B,2,FALSE)))</f>
        <v/>
      </c>
      <c r="D72" s="62"/>
      <c r="E72" s="62"/>
      <c r="F72" s="62"/>
      <c r="G72" s="52"/>
      <c r="H72" s="53"/>
      <c r="I72" s="51" t="str">
        <f>IF(H72="","",IF(H72="zp",I71,VLOOKUP(H72,'KOD, Kolor okl.'!$B:$D,3,FALSE)))</f>
        <v/>
      </c>
      <c r="J72" s="45"/>
      <c r="K72" s="27"/>
      <c r="L72" s="27"/>
      <c r="M72" s="27"/>
      <c r="N72" s="27"/>
      <c r="O72" s="14"/>
      <c r="P72" s="51">
        <f t="shared" si="1"/>
        <v>0</v>
      </c>
    </row>
    <row r="73" spans="1:16" ht="15" customHeight="1" x14ac:dyDescent="0.2">
      <c r="A73" s="22">
        <v>61</v>
      </c>
      <c r="B73" s="59"/>
      <c r="C73" s="50" t="str">
        <f>IF(B73="","",IF(B73="zp",C72,VLOOKUP(B73,'KOD, Kolor Plyta'!A:B,2,FALSE)))</f>
        <v/>
      </c>
      <c r="D73" s="62"/>
      <c r="E73" s="62"/>
      <c r="F73" s="62"/>
      <c r="G73" s="52"/>
      <c r="H73" s="53"/>
      <c r="I73" s="51" t="str">
        <f>IF(H73="","",IF(H73="zp",I72,VLOOKUP(H73,'KOD, Kolor okl.'!$B:$D,3,FALSE)))</f>
        <v/>
      </c>
      <c r="J73" s="45"/>
      <c r="K73" s="27"/>
      <c r="L73" s="27"/>
      <c r="M73" s="27"/>
      <c r="N73" s="27"/>
      <c r="O73" s="14"/>
      <c r="P73" s="51">
        <f t="shared" si="1"/>
        <v>0</v>
      </c>
    </row>
    <row r="74" spans="1:16" ht="15" customHeight="1" x14ac:dyDescent="0.2">
      <c r="A74" s="22">
        <v>62</v>
      </c>
      <c r="B74" s="59"/>
      <c r="C74" s="50" t="str">
        <f>IF(B74="","",IF(B74="zp",C73,VLOOKUP(B74,'KOD, Kolor Plyta'!A:B,2,FALSE)))</f>
        <v/>
      </c>
      <c r="D74" s="62"/>
      <c r="E74" s="62"/>
      <c r="F74" s="62"/>
      <c r="G74" s="52"/>
      <c r="H74" s="53"/>
      <c r="I74" s="51" t="str">
        <f>IF(H74="","",IF(H74="zp",I73,VLOOKUP(H74,'KOD, Kolor okl.'!$B:$D,3,FALSE)))</f>
        <v/>
      </c>
      <c r="J74" s="45"/>
      <c r="K74" s="27"/>
      <c r="L74" s="27"/>
      <c r="M74" s="27"/>
      <c r="N74" s="27"/>
      <c r="O74" s="14"/>
      <c r="P74" s="51">
        <f t="shared" si="1"/>
        <v>0</v>
      </c>
    </row>
    <row r="75" spans="1:16" ht="15" customHeight="1" x14ac:dyDescent="0.2">
      <c r="A75" s="22">
        <v>63</v>
      </c>
      <c r="B75" s="59"/>
      <c r="C75" s="50" t="str">
        <f>IF(B75="","",IF(B75="zp",C74,VLOOKUP(B75,'KOD, Kolor Plyta'!A:B,2,FALSE)))</f>
        <v/>
      </c>
      <c r="D75" s="62"/>
      <c r="E75" s="62"/>
      <c r="F75" s="62"/>
      <c r="G75" s="52"/>
      <c r="H75" s="53"/>
      <c r="I75" s="51" t="str">
        <f>IF(H75="","",IF(H75="zp",I74,VLOOKUP(H75,'KOD, Kolor okl.'!$B:$D,3,FALSE)))</f>
        <v/>
      </c>
      <c r="J75" s="45"/>
      <c r="K75" s="27"/>
      <c r="L75" s="27"/>
      <c r="M75" s="27"/>
      <c r="N75" s="27"/>
      <c r="O75" s="14"/>
      <c r="P75" s="51">
        <f t="shared" si="1"/>
        <v>0</v>
      </c>
    </row>
    <row r="76" spans="1:16" ht="15" customHeight="1" x14ac:dyDescent="0.2">
      <c r="A76" s="22">
        <v>64</v>
      </c>
      <c r="B76" s="59"/>
      <c r="C76" s="50" t="str">
        <f>IF(B76="","",IF(B76="zp",C75,VLOOKUP(B76,'KOD, Kolor Plyta'!A:B,2,FALSE)))</f>
        <v/>
      </c>
      <c r="D76" s="62"/>
      <c r="E76" s="62"/>
      <c r="F76" s="62"/>
      <c r="G76" s="52"/>
      <c r="H76" s="53"/>
      <c r="I76" s="51" t="str">
        <f>IF(H76="","",IF(H76="zp",I75,VLOOKUP(H76,'KOD, Kolor okl.'!$B:$D,3,FALSE)))</f>
        <v/>
      </c>
      <c r="J76" s="45"/>
      <c r="K76" s="27"/>
      <c r="L76" s="27"/>
      <c r="M76" s="27"/>
      <c r="N76" s="27"/>
      <c r="O76" s="14"/>
      <c r="P76" s="51">
        <f t="shared" si="1"/>
        <v>0</v>
      </c>
    </row>
    <row r="77" spans="1:16" ht="15" customHeight="1" x14ac:dyDescent="0.2">
      <c r="A77" s="22">
        <v>65</v>
      </c>
      <c r="B77" s="59"/>
      <c r="C77" s="50" t="str">
        <f>IF(B77="","",IF(B77="zp",C76,VLOOKUP(B77,'KOD, Kolor Plyta'!A:B,2,FALSE)))</f>
        <v/>
      </c>
      <c r="D77" s="62"/>
      <c r="E77" s="62"/>
      <c r="F77" s="62"/>
      <c r="G77" s="52"/>
      <c r="H77" s="53"/>
      <c r="I77" s="51" t="str">
        <f>IF(H77="","",IF(H77="zp",I76,VLOOKUP(H77,'KOD, Kolor okl.'!$B:$D,3,FALSE)))</f>
        <v/>
      </c>
      <c r="J77" s="45"/>
      <c r="K77" s="27"/>
      <c r="L77" s="27"/>
      <c r="M77" s="27"/>
      <c r="N77" s="27"/>
      <c r="O77" s="14"/>
      <c r="P77" s="51">
        <f t="shared" si="1"/>
        <v>0</v>
      </c>
    </row>
    <row r="78" spans="1:16" ht="15" customHeight="1" x14ac:dyDescent="0.2">
      <c r="A78" s="22">
        <v>66</v>
      </c>
      <c r="B78" s="59"/>
      <c r="C78" s="50" t="str">
        <f>IF(B78="","",IF(B78="zp",C77,VLOOKUP(B78,'KOD, Kolor Plyta'!A:B,2,FALSE)))</f>
        <v/>
      </c>
      <c r="D78" s="62"/>
      <c r="E78" s="62"/>
      <c r="F78" s="62"/>
      <c r="G78" s="52"/>
      <c r="H78" s="53"/>
      <c r="I78" s="51" t="str">
        <f>IF(H78="","",IF(H78="zp",I77,VLOOKUP(H78,'KOD, Kolor okl.'!$B:$D,3,FALSE)))</f>
        <v/>
      </c>
      <c r="J78" s="45"/>
      <c r="K78" s="27"/>
      <c r="L78" s="27"/>
      <c r="M78" s="27"/>
      <c r="N78" s="27"/>
      <c r="O78" s="14"/>
      <c r="P78" s="51">
        <f t="shared" ref="P78:P109" si="2">IF(J78="zp.",P77,J78)</f>
        <v>0</v>
      </c>
    </row>
    <row r="79" spans="1:16" ht="15" customHeight="1" x14ac:dyDescent="0.2">
      <c r="A79" s="22">
        <v>67</v>
      </c>
      <c r="B79" s="59"/>
      <c r="C79" s="50" t="str">
        <f>IF(B79="","",IF(B79="zp",C78,VLOOKUP(B79,'KOD, Kolor Plyta'!A:B,2,FALSE)))</f>
        <v/>
      </c>
      <c r="D79" s="62"/>
      <c r="E79" s="62"/>
      <c r="F79" s="62"/>
      <c r="G79" s="52"/>
      <c r="H79" s="53"/>
      <c r="I79" s="51" t="str">
        <f>IF(H79="","",IF(H79="zp",I78,VLOOKUP(H79,'KOD, Kolor okl.'!$B:$D,3,FALSE)))</f>
        <v/>
      </c>
      <c r="J79" s="45"/>
      <c r="K79" s="27"/>
      <c r="L79" s="27"/>
      <c r="M79" s="27"/>
      <c r="N79" s="27"/>
      <c r="O79" s="14"/>
      <c r="P79" s="51">
        <f t="shared" si="2"/>
        <v>0</v>
      </c>
    </row>
    <row r="80" spans="1:16" ht="14.25" customHeight="1" x14ac:dyDescent="0.2">
      <c r="A80" s="22">
        <v>68</v>
      </c>
      <c r="B80" s="59"/>
      <c r="C80" s="50" t="str">
        <f>IF(B80="","",IF(B80="zp",C79,VLOOKUP(B80,'KOD, Kolor Plyta'!A:B,2,FALSE)))</f>
        <v/>
      </c>
      <c r="D80" s="62"/>
      <c r="E80" s="62"/>
      <c r="F80" s="62"/>
      <c r="G80" s="52"/>
      <c r="H80" s="53"/>
      <c r="I80" s="51" t="str">
        <f>IF(H80="","",IF(H80="zp",I79,VLOOKUP(H80,'KOD, Kolor okl.'!$B:$D,3,FALSE)))</f>
        <v/>
      </c>
      <c r="J80" s="45"/>
      <c r="K80" s="27"/>
      <c r="L80" s="27"/>
      <c r="M80" s="27"/>
      <c r="N80" s="27"/>
      <c r="O80" s="14"/>
      <c r="P80" s="51">
        <f t="shared" si="2"/>
        <v>0</v>
      </c>
    </row>
    <row r="81" spans="1:16" ht="14.25" customHeight="1" x14ac:dyDescent="0.2">
      <c r="A81" s="22">
        <v>69</v>
      </c>
      <c r="B81" s="59"/>
      <c r="C81" s="50" t="str">
        <f>IF(B81="","",IF(B81="zp",C80,VLOOKUP(B81,'KOD, Kolor Plyta'!A:B,2,FALSE)))</f>
        <v/>
      </c>
      <c r="D81" s="62"/>
      <c r="E81" s="62"/>
      <c r="F81" s="62"/>
      <c r="G81" s="52"/>
      <c r="H81" s="53"/>
      <c r="I81" s="51" t="str">
        <f>IF(H81="","",IF(H81="zp",I80,VLOOKUP(H81,'KOD, Kolor okl.'!$B:$D,3,FALSE)))</f>
        <v/>
      </c>
      <c r="J81" s="45"/>
      <c r="K81" s="27"/>
      <c r="L81" s="27"/>
      <c r="M81" s="27"/>
      <c r="N81" s="27"/>
      <c r="O81" s="14"/>
      <c r="P81" s="51">
        <f t="shared" si="2"/>
        <v>0</v>
      </c>
    </row>
    <row r="82" spans="1:16" ht="14.25" customHeight="1" x14ac:dyDescent="0.2">
      <c r="A82" s="22">
        <v>70</v>
      </c>
      <c r="B82" s="59"/>
      <c r="C82" s="50" t="str">
        <f>IF(B82="","",IF(B82="zp",C81,VLOOKUP(B82,'KOD, Kolor Plyta'!A:B,2,FALSE)))</f>
        <v/>
      </c>
      <c r="D82" s="62"/>
      <c r="E82" s="62"/>
      <c r="F82" s="62"/>
      <c r="G82" s="52"/>
      <c r="H82" s="53"/>
      <c r="I82" s="51" t="str">
        <f>IF(H82="","",IF(H82="zp",I81,VLOOKUP(H82,'KOD, Kolor okl.'!$B:$D,3,FALSE)))</f>
        <v/>
      </c>
      <c r="J82" s="45"/>
      <c r="K82" s="27"/>
      <c r="L82" s="27"/>
      <c r="M82" s="27"/>
      <c r="N82" s="27"/>
      <c r="O82" s="14"/>
      <c r="P82" s="51">
        <f t="shared" si="2"/>
        <v>0</v>
      </c>
    </row>
    <row r="83" spans="1:16" ht="14.25" customHeight="1" x14ac:dyDescent="0.2">
      <c r="A83" s="22">
        <v>71</v>
      </c>
      <c r="B83" s="59"/>
      <c r="C83" s="50" t="str">
        <f>IF(B83="","",IF(B83="zp",C82,VLOOKUP(B83,'KOD, Kolor Plyta'!A:B,2,FALSE)))</f>
        <v/>
      </c>
      <c r="D83" s="62"/>
      <c r="E83" s="62"/>
      <c r="F83" s="62"/>
      <c r="G83" s="52"/>
      <c r="H83" s="53"/>
      <c r="I83" s="51" t="str">
        <f>IF(H83="","",IF(H83="zp",I82,VLOOKUP(H83,'KOD, Kolor okl.'!$B:$D,3,FALSE)))</f>
        <v/>
      </c>
      <c r="J83" s="45"/>
      <c r="K83" s="27"/>
      <c r="L83" s="27"/>
      <c r="M83" s="27"/>
      <c r="N83" s="27"/>
      <c r="O83" s="14"/>
      <c r="P83" s="51">
        <f t="shared" si="2"/>
        <v>0</v>
      </c>
    </row>
    <row r="84" spans="1:16" ht="14.25" customHeight="1" x14ac:dyDescent="0.2">
      <c r="A84" s="22">
        <v>72</v>
      </c>
      <c r="B84" s="59"/>
      <c r="C84" s="50" t="str">
        <f>IF(B84="","",IF(B84="zp",C83,VLOOKUP(B84,'KOD, Kolor Plyta'!A:B,2,FALSE)))</f>
        <v/>
      </c>
      <c r="D84" s="62"/>
      <c r="E84" s="62"/>
      <c r="F84" s="62"/>
      <c r="G84" s="52"/>
      <c r="H84" s="53"/>
      <c r="I84" s="51" t="str">
        <f>IF(H84="","",IF(H84="zp",I83,VLOOKUP(H84,'KOD, Kolor okl.'!$B:$D,3,FALSE)))</f>
        <v/>
      </c>
      <c r="J84" s="45"/>
      <c r="K84" s="27"/>
      <c r="L84" s="27"/>
      <c r="M84" s="27"/>
      <c r="N84" s="27"/>
      <c r="O84" s="14"/>
      <c r="P84" s="51">
        <f t="shared" si="2"/>
        <v>0</v>
      </c>
    </row>
    <row r="85" spans="1:16" ht="14.25" customHeight="1" x14ac:dyDescent="0.2">
      <c r="A85" s="22">
        <v>73</v>
      </c>
      <c r="B85" s="59"/>
      <c r="C85" s="50" t="str">
        <f>IF(B85="","",IF(B85="zp",C84,VLOOKUP(B85,'KOD, Kolor Plyta'!A:B,2,FALSE)))</f>
        <v/>
      </c>
      <c r="D85" s="62"/>
      <c r="E85" s="62"/>
      <c r="F85" s="62"/>
      <c r="G85" s="52"/>
      <c r="H85" s="53"/>
      <c r="I85" s="51" t="str">
        <f>IF(H85="","",IF(H85="zp",I84,VLOOKUP(H85,'KOD, Kolor okl.'!$B:$D,3,FALSE)))</f>
        <v/>
      </c>
      <c r="J85" s="45"/>
      <c r="K85" s="27"/>
      <c r="L85" s="27"/>
      <c r="M85" s="27"/>
      <c r="N85" s="27"/>
      <c r="O85" s="14"/>
      <c r="P85" s="51">
        <f t="shared" si="2"/>
        <v>0</v>
      </c>
    </row>
    <row r="86" spans="1:16" ht="14.25" customHeight="1" x14ac:dyDescent="0.2">
      <c r="A86" s="22">
        <v>74</v>
      </c>
      <c r="B86" s="59"/>
      <c r="C86" s="50" t="str">
        <f>IF(B86="","",IF(B86="zp",C85,VLOOKUP(B86,'KOD, Kolor Plyta'!A:B,2,FALSE)))</f>
        <v/>
      </c>
      <c r="D86" s="62"/>
      <c r="E86" s="62"/>
      <c r="F86" s="62"/>
      <c r="G86" s="52"/>
      <c r="H86" s="53"/>
      <c r="I86" s="51" t="str">
        <f>IF(H86="","",IF(H86="zp",I85,VLOOKUP(H86,'KOD, Kolor okl.'!$B:$D,3,FALSE)))</f>
        <v/>
      </c>
      <c r="J86" s="45"/>
      <c r="K86" s="27"/>
      <c r="L86" s="27"/>
      <c r="M86" s="27"/>
      <c r="N86" s="27"/>
      <c r="O86" s="14"/>
      <c r="P86" s="51">
        <f t="shared" si="2"/>
        <v>0</v>
      </c>
    </row>
    <row r="87" spans="1:16" ht="14.25" customHeight="1" x14ac:dyDescent="0.2">
      <c r="A87" s="22">
        <v>75</v>
      </c>
      <c r="B87" s="59"/>
      <c r="C87" s="50" t="str">
        <f>IF(B87="","",IF(B87="zp",C86,VLOOKUP(B87,'KOD, Kolor Plyta'!A:B,2,FALSE)))</f>
        <v/>
      </c>
      <c r="D87" s="62"/>
      <c r="E87" s="62"/>
      <c r="F87" s="62"/>
      <c r="G87" s="52"/>
      <c r="H87" s="53"/>
      <c r="I87" s="51" t="str">
        <f>IF(H87="","",IF(H87="zp",I86,VLOOKUP(H87,'KOD, Kolor okl.'!$B:$D,3,FALSE)))</f>
        <v/>
      </c>
      <c r="J87" s="45"/>
      <c r="K87" s="27"/>
      <c r="L87" s="27"/>
      <c r="M87" s="27"/>
      <c r="N87" s="27"/>
      <c r="O87" s="14"/>
      <c r="P87" s="51">
        <f t="shared" si="2"/>
        <v>0</v>
      </c>
    </row>
    <row r="88" spans="1:16" ht="14.25" customHeight="1" x14ac:dyDescent="0.2">
      <c r="A88" s="22">
        <v>76</v>
      </c>
      <c r="B88" s="59"/>
      <c r="C88" s="50" t="str">
        <f>IF(B88="","",IF(B88="zp",C87,VLOOKUP(B88,'KOD, Kolor Plyta'!A:B,2,FALSE)))</f>
        <v/>
      </c>
      <c r="D88" s="62"/>
      <c r="E88" s="62"/>
      <c r="F88" s="62"/>
      <c r="G88" s="52"/>
      <c r="H88" s="53"/>
      <c r="I88" s="51" t="str">
        <f>IF(H88="","",IF(H88="zp",I87,VLOOKUP(H88,'KOD, Kolor okl.'!$B:$D,3,FALSE)))</f>
        <v/>
      </c>
      <c r="J88" s="45"/>
      <c r="K88" s="27"/>
      <c r="L88" s="27"/>
      <c r="M88" s="27"/>
      <c r="N88" s="27"/>
      <c r="O88" s="14"/>
      <c r="P88" s="51">
        <f t="shared" si="2"/>
        <v>0</v>
      </c>
    </row>
    <row r="89" spans="1:16" ht="14.25" customHeight="1" x14ac:dyDescent="0.2">
      <c r="A89" s="22">
        <v>77</v>
      </c>
      <c r="B89" s="59"/>
      <c r="C89" s="50" t="str">
        <f>IF(B89="","",IF(B89="zp",C88,VLOOKUP(B89,'KOD, Kolor Plyta'!A:B,2,FALSE)))</f>
        <v/>
      </c>
      <c r="D89" s="62"/>
      <c r="E89" s="62"/>
      <c r="F89" s="62"/>
      <c r="G89" s="52"/>
      <c r="H89" s="53"/>
      <c r="I89" s="51" t="str">
        <f>IF(H89="","",IF(H89="zp",I88,VLOOKUP(H89,'KOD, Kolor okl.'!$B:$D,3,FALSE)))</f>
        <v/>
      </c>
      <c r="J89" s="45"/>
      <c r="K89" s="27"/>
      <c r="L89" s="27"/>
      <c r="M89" s="27"/>
      <c r="N89" s="27"/>
      <c r="O89" s="14"/>
      <c r="P89" s="51">
        <f t="shared" si="2"/>
        <v>0</v>
      </c>
    </row>
    <row r="90" spans="1:16" ht="14.25" customHeight="1" x14ac:dyDescent="0.2">
      <c r="A90" s="22">
        <v>78</v>
      </c>
      <c r="B90" s="59"/>
      <c r="C90" s="50" t="str">
        <f>IF(B90="","",IF(B90="zp",C89,VLOOKUP(B90,'KOD, Kolor Plyta'!A:B,2,FALSE)))</f>
        <v/>
      </c>
      <c r="D90" s="62"/>
      <c r="E90" s="62"/>
      <c r="F90" s="62"/>
      <c r="G90" s="52"/>
      <c r="H90" s="53"/>
      <c r="I90" s="51" t="str">
        <f>IF(H90="","",IF(H90="zp",I89,VLOOKUP(H90,'KOD, Kolor okl.'!$B:$D,3,FALSE)))</f>
        <v/>
      </c>
      <c r="J90" s="45"/>
      <c r="K90" s="27"/>
      <c r="L90" s="27"/>
      <c r="M90" s="27"/>
      <c r="N90" s="27"/>
      <c r="O90" s="14"/>
      <c r="P90" s="51">
        <f t="shared" si="2"/>
        <v>0</v>
      </c>
    </row>
    <row r="91" spans="1:16" ht="14.25" customHeight="1" x14ac:dyDescent="0.2">
      <c r="A91" s="22">
        <v>79</v>
      </c>
      <c r="B91" s="59"/>
      <c r="C91" s="50" t="str">
        <f>IF(B91="","",IF(B91="zp",C90,VLOOKUP(B91,'KOD, Kolor Plyta'!A:B,2,FALSE)))</f>
        <v/>
      </c>
      <c r="D91" s="62"/>
      <c r="E91" s="62"/>
      <c r="F91" s="62"/>
      <c r="G91" s="52"/>
      <c r="H91" s="53"/>
      <c r="I91" s="51" t="str">
        <f>IF(H91="","",IF(H91="zp",I90,VLOOKUP(H91,'KOD, Kolor okl.'!$B:$D,3,FALSE)))</f>
        <v/>
      </c>
      <c r="J91" s="45"/>
      <c r="K91" s="27"/>
      <c r="L91" s="27"/>
      <c r="M91" s="27"/>
      <c r="N91" s="27"/>
      <c r="O91" s="14"/>
      <c r="P91" s="51">
        <f t="shared" si="2"/>
        <v>0</v>
      </c>
    </row>
    <row r="92" spans="1:16" ht="14.25" customHeight="1" x14ac:dyDescent="0.2">
      <c r="A92" s="22">
        <v>80</v>
      </c>
      <c r="B92" s="59"/>
      <c r="C92" s="50" t="str">
        <f>IF(B92="","",IF(B92="zp",C91,VLOOKUP(B92,'KOD, Kolor Plyta'!A:B,2,FALSE)))</f>
        <v/>
      </c>
      <c r="D92" s="62"/>
      <c r="E92" s="62"/>
      <c r="F92" s="62"/>
      <c r="G92" s="52"/>
      <c r="H92" s="53"/>
      <c r="I92" s="51" t="str">
        <f>IF(H92="","",IF(H92="zp",I91,VLOOKUP(H92,'KOD, Kolor okl.'!$B:$D,3,FALSE)))</f>
        <v/>
      </c>
      <c r="J92" s="45"/>
      <c r="K92" s="27"/>
      <c r="L92" s="27"/>
      <c r="M92" s="27"/>
      <c r="N92" s="27"/>
      <c r="O92" s="14"/>
      <c r="P92" s="51">
        <f t="shared" si="2"/>
        <v>0</v>
      </c>
    </row>
    <row r="93" spans="1:16" ht="14.25" customHeight="1" x14ac:dyDescent="0.2">
      <c r="A93" s="22">
        <v>81</v>
      </c>
      <c r="B93" s="59"/>
      <c r="C93" s="50" t="str">
        <f>IF(B93="","",IF(B93="zp",C92,VLOOKUP(B93,'KOD, Kolor Plyta'!A:B,2,FALSE)))</f>
        <v/>
      </c>
      <c r="D93" s="62"/>
      <c r="E93" s="62"/>
      <c r="F93" s="62"/>
      <c r="G93" s="52"/>
      <c r="H93" s="53"/>
      <c r="I93" s="51" t="str">
        <f>IF(H93="","",IF(H93="zp",I92,VLOOKUP(H93,'KOD, Kolor okl.'!$B:$D,3,FALSE)))</f>
        <v/>
      </c>
      <c r="J93" s="45"/>
      <c r="K93" s="27"/>
      <c r="L93" s="27"/>
      <c r="M93" s="27"/>
      <c r="N93" s="27"/>
      <c r="O93" s="14"/>
      <c r="P93" s="51">
        <f t="shared" si="2"/>
        <v>0</v>
      </c>
    </row>
    <row r="94" spans="1:16" x14ac:dyDescent="0.2">
      <c r="A94" s="22">
        <v>82</v>
      </c>
      <c r="B94" s="59"/>
      <c r="C94" s="50" t="str">
        <f>IF(B94="","",IF(B94="zp",C93,VLOOKUP(B94,'KOD, Kolor Plyta'!A:B,2,FALSE)))</f>
        <v/>
      </c>
      <c r="D94" s="62"/>
      <c r="E94" s="62"/>
      <c r="F94" s="62"/>
      <c r="G94" s="52"/>
      <c r="H94" s="53"/>
      <c r="I94" s="51" t="str">
        <f>IF(H94="","",IF(H94="zp",I93,VLOOKUP(H94,'KOD, Kolor okl.'!$B:$D,3,FALSE)))</f>
        <v/>
      </c>
      <c r="J94" s="45"/>
      <c r="K94" s="27"/>
      <c r="L94" s="27"/>
      <c r="M94" s="27"/>
      <c r="N94" s="27"/>
      <c r="O94" s="14"/>
      <c r="P94" s="51">
        <f t="shared" si="2"/>
        <v>0</v>
      </c>
    </row>
    <row r="95" spans="1:16" x14ac:dyDescent="0.2">
      <c r="A95" s="22">
        <v>83</v>
      </c>
      <c r="B95" s="59"/>
      <c r="C95" s="50" t="str">
        <f>IF(B95="","",IF(B95="zp",C94,VLOOKUP(B95,'KOD, Kolor Plyta'!A:B,2,FALSE)))</f>
        <v/>
      </c>
      <c r="D95" s="62"/>
      <c r="E95" s="62"/>
      <c r="F95" s="62"/>
      <c r="G95" s="52"/>
      <c r="H95" s="53"/>
      <c r="I95" s="51" t="str">
        <f>IF(H95="","",IF(H95="zp",I94,VLOOKUP(H95,'KOD, Kolor okl.'!$B:$D,3,FALSE)))</f>
        <v/>
      </c>
      <c r="J95" s="45"/>
      <c r="K95" s="27"/>
      <c r="L95" s="27"/>
      <c r="M95" s="27"/>
      <c r="N95" s="27"/>
      <c r="O95" s="14"/>
      <c r="P95" s="51">
        <f t="shared" si="2"/>
        <v>0</v>
      </c>
    </row>
    <row r="96" spans="1:16" x14ac:dyDescent="0.2">
      <c r="A96" s="22">
        <v>84</v>
      </c>
      <c r="B96" s="59"/>
      <c r="C96" s="50" t="str">
        <f>IF(B96="","",IF(B96="zp",C95,VLOOKUP(B96,'KOD, Kolor Plyta'!A:B,2,FALSE)))</f>
        <v/>
      </c>
      <c r="D96" s="62"/>
      <c r="E96" s="62"/>
      <c r="F96" s="62"/>
      <c r="G96" s="52"/>
      <c r="H96" s="53"/>
      <c r="I96" s="51" t="str">
        <f>IF(H96="","",IF(H96="zp",I95,VLOOKUP(H96,'KOD, Kolor okl.'!$B:$D,3,FALSE)))</f>
        <v/>
      </c>
      <c r="J96" s="45"/>
      <c r="K96" s="27"/>
      <c r="L96" s="27"/>
      <c r="M96" s="27"/>
      <c r="N96" s="27"/>
      <c r="O96" s="14"/>
      <c r="P96" s="51">
        <f t="shared" si="2"/>
        <v>0</v>
      </c>
    </row>
    <row r="97" spans="1:16" x14ac:dyDescent="0.2">
      <c r="A97" s="22">
        <v>85</v>
      </c>
      <c r="B97" s="59"/>
      <c r="C97" s="50" t="str">
        <f>IF(B97="","",IF(B97="zp",C96,VLOOKUP(B97,'KOD, Kolor Plyta'!A:B,2,FALSE)))</f>
        <v/>
      </c>
      <c r="D97" s="62"/>
      <c r="E97" s="62"/>
      <c r="F97" s="62"/>
      <c r="G97" s="52"/>
      <c r="H97" s="53"/>
      <c r="I97" s="51" t="str">
        <f>IF(H97="","",IF(H97="zp",I96,VLOOKUP(H97,'KOD, Kolor okl.'!$B:$D,3,FALSE)))</f>
        <v/>
      </c>
      <c r="J97" s="45"/>
      <c r="K97" s="27"/>
      <c r="L97" s="27"/>
      <c r="M97" s="27"/>
      <c r="N97" s="27"/>
      <c r="O97" s="14"/>
      <c r="P97" s="51">
        <f t="shared" si="2"/>
        <v>0</v>
      </c>
    </row>
    <row r="98" spans="1:16" x14ac:dyDescent="0.2">
      <c r="A98" s="22">
        <v>86</v>
      </c>
      <c r="B98" s="59"/>
      <c r="C98" s="50" t="str">
        <f>IF(B98="","",IF(B98="zp",C97,VLOOKUP(B98,'KOD, Kolor Plyta'!A:B,2,FALSE)))</f>
        <v/>
      </c>
      <c r="D98" s="62"/>
      <c r="E98" s="62"/>
      <c r="F98" s="62"/>
      <c r="G98" s="52"/>
      <c r="H98" s="53"/>
      <c r="I98" s="51" t="str">
        <f>IF(H98="","",IF(H98="zp",I97,VLOOKUP(H98,'KOD, Kolor okl.'!$B:$D,3,FALSE)))</f>
        <v/>
      </c>
      <c r="J98" s="45"/>
      <c r="K98" s="27"/>
      <c r="L98" s="27"/>
      <c r="M98" s="27"/>
      <c r="N98" s="27"/>
      <c r="O98" s="14"/>
      <c r="P98" s="51">
        <f t="shared" si="2"/>
        <v>0</v>
      </c>
    </row>
    <row r="99" spans="1:16" x14ac:dyDescent="0.2">
      <c r="A99" s="22">
        <v>87</v>
      </c>
      <c r="B99" s="59"/>
      <c r="C99" s="50" t="str">
        <f>IF(B99="","",IF(B99="zp",C98,VLOOKUP(B99,'KOD, Kolor Plyta'!A:B,2,FALSE)))</f>
        <v/>
      </c>
      <c r="D99" s="62"/>
      <c r="E99" s="62"/>
      <c r="F99" s="62"/>
      <c r="G99" s="52"/>
      <c r="H99" s="53"/>
      <c r="I99" s="51" t="str">
        <f>IF(H99="","",IF(H99="zp",I98,VLOOKUP(H99,'KOD, Kolor okl.'!$B:$D,3,FALSE)))</f>
        <v/>
      </c>
      <c r="J99" s="45"/>
      <c r="K99" s="27"/>
      <c r="L99" s="27"/>
      <c r="M99" s="27"/>
      <c r="N99" s="27"/>
      <c r="O99" s="14"/>
      <c r="P99" s="51">
        <f t="shared" si="2"/>
        <v>0</v>
      </c>
    </row>
    <row r="100" spans="1:16" x14ac:dyDescent="0.2">
      <c r="A100" s="22">
        <v>88</v>
      </c>
      <c r="B100" s="59"/>
      <c r="C100" s="50" t="str">
        <f>IF(B100="","",IF(B100="zp",C99,VLOOKUP(B100,'KOD, Kolor Plyta'!A:B,2,FALSE)))</f>
        <v/>
      </c>
      <c r="D100" s="62"/>
      <c r="E100" s="62"/>
      <c r="F100" s="62"/>
      <c r="G100" s="52"/>
      <c r="H100" s="53"/>
      <c r="I100" s="51" t="str">
        <f>IF(H100="","",IF(H100="zp",I99,VLOOKUP(H100,'KOD, Kolor okl.'!$B:$D,3,FALSE)))</f>
        <v/>
      </c>
      <c r="J100" s="45"/>
      <c r="K100" s="27"/>
      <c r="L100" s="27"/>
      <c r="M100" s="27"/>
      <c r="N100" s="27"/>
      <c r="O100" s="14"/>
      <c r="P100" s="51">
        <f t="shared" si="2"/>
        <v>0</v>
      </c>
    </row>
    <row r="101" spans="1:16" x14ac:dyDescent="0.2">
      <c r="A101" s="22">
        <v>89</v>
      </c>
      <c r="B101" s="59"/>
      <c r="C101" s="50" t="str">
        <f>IF(B101="","",IF(B101="zp",C100,VLOOKUP(B101,'KOD, Kolor Plyta'!A:B,2,FALSE)))</f>
        <v/>
      </c>
      <c r="D101" s="62"/>
      <c r="E101" s="62"/>
      <c r="F101" s="62"/>
      <c r="G101" s="52"/>
      <c r="H101" s="53"/>
      <c r="I101" s="51" t="str">
        <f>IF(H101="","",IF(H101="zp",I100,VLOOKUP(H101,'KOD, Kolor okl.'!$B:$D,3,FALSE)))</f>
        <v/>
      </c>
      <c r="J101" s="45"/>
      <c r="K101" s="27"/>
      <c r="L101" s="27"/>
      <c r="M101" s="27"/>
      <c r="N101" s="27"/>
      <c r="O101" s="14"/>
      <c r="P101" s="51">
        <f t="shared" si="2"/>
        <v>0</v>
      </c>
    </row>
    <row r="102" spans="1:16" x14ac:dyDescent="0.2">
      <c r="A102" s="22">
        <v>90</v>
      </c>
      <c r="B102" s="59"/>
      <c r="C102" s="50" t="str">
        <f>IF(B102="","",IF(B102="zp",C101,VLOOKUP(B102,'KOD, Kolor Plyta'!A:B,2,FALSE)))</f>
        <v/>
      </c>
      <c r="D102" s="62"/>
      <c r="E102" s="62"/>
      <c r="F102" s="62"/>
      <c r="G102" s="52"/>
      <c r="H102" s="53"/>
      <c r="I102" s="51" t="str">
        <f>IF(H102="","",IF(H102="zp",I101,VLOOKUP(H102,'KOD, Kolor okl.'!$B:$D,3,FALSE)))</f>
        <v/>
      </c>
      <c r="J102" s="45"/>
      <c r="K102" s="27"/>
      <c r="L102" s="27"/>
      <c r="M102" s="27"/>
      <c r="N102" s="27"/>
      <c r="O102" s="14"/>
      <c r="P102" s="51">
        <f t="shared" si="2"/>
        <v>0</v>
      </c>
    </row>
    <row r="103" spans="1:16" x14ac:dyDescent="0.2">
      <c r="A103" s="22">
        <v>91</v>
      </c>
      <c r="B103" s="59"/>
      <c r="C103" s="50" t="str">
        <f>IF(B103="","",IF(B103="zp",C102,VLOOKUP(B103,'KOD, Kolor Plyta'!A:B,2,FALSE)))</f>
        <v/>
      </c>
      <c r="D103" s="62"/>
      <c r="E103" s="62"/>
      <c r="F103" s="62"/>
      <c r="G103" s="52"/>
      <c r="H103" s="53"/>
      <c r="I103" s="51" t="str">
        <f>IF(H103="","",IF(H103="zp",I102,VLOOKUP(H103,'KOD, Kolor okl.'!$B:$D,3,FALSE)))</f>
        <v/>
      </c>
      <c r="J103" s="45"/>
      <c r="K103" s="27"/>
      <c r="L103" s="27"/>
      <c r="M103" s="27"/>
      <c r="N103" s="27"/>
      <c r="O103" s="14"/>
      <c r="P103" s="51">
        <f t="shared" si="2"/>
        <v>0</v>
      </c>
    </row>
    <row r="104" spans="1:16" x14ac:dyDescent="0.2">
      <c r="A104" s="22">
        <v>92</v>
      </c>
      <c r="B104" s="57"/>
      <c r="C104" s="50" t="str">
        <f>IF(B104="","",IF(B104="zp",C103,VLOOKUP(B104,'KOD, Kolor Plyta'!A:B,2,FALSE)))</f>
        <v/>
      </c>
      <c r="D104" s="62"/>
      <c r="E104" s="62"/>
      <c r="F104" s="62"/>
      <c r="G104" s="52"/>
      <c r="H104" s="61"/>
      <c r="I104" s="51" t="str">
        <f>IF(H104="","",IF(H104="zp",I103,VLOOKUP(H104,'KOD, Kolor okl.'!$B:$D,3,FALSE)))</f>
        <v/>
      </c>
      <c r="J104" s="45"/>
      <c r="K104" s="27"/>
      <c r="L104" s="27"/>
      <c r="M104" s="27"/>
      <c r="N104" s="27"/>
      <c r="O104" s="14"/>
      <c r="P104" s="51">
        <f t="shared" si="2"/>
        <v>0</v>
      </c>
    </row>
    <row r="105" spans="1:16" x14ac:dyDescent="0.2">
      <c r="A105" s="22">
        <v>93</v>
      </c>
      <c r="B105" s="57"/>
      <c r="C105" s="50" t="str">
        <f>IF(B105="","",IF(B105="zp",C104,VLOOKUP(B105,'KOD, Kolor Plyta'!A:B,2,FALSE)))</f>
        <v/>
      </c>
      <c r="D105" s="62"/>
      <c r="E105" s="62"/>
      <c r="F105" s="62"/>
      <c r="G105" s="52"/>
      <c r="H105" s="61"/>
      <c r="I105" s="51" t="str">
        <f>IF(H105="","",IF(H105="zp",I104,VLOOKUP(H105,'KOD, Kolor okl.'!$B:$D,3,FALSE)))</f>
        <v/>
      </c>
      <c r="J105" s="45"/>
      <c r="K105" s="27"/>
      <c r="L105" s="27"/>
      <c r="M105" s="27"/>
      <c r="N105" s="27"/>
      <c r="O105" s="14"/>
      <c r="P105" s="51">
        <f t="shared" si="2"/>
        <v>0</v>
      </c>
    </row>
    <row r="106" spans="1:16" x14ac:dyDescent="0.2">
      <c r="A106" s="22">
        <v>94</v>
      </c>
      <c r="B106" s="57"/>
      <c r="C106" s="50" t="str">
        <f>IF(B106="","",IF(B106="zp",C105,VLOOKUP(B106,'KOD, Kolor Plyta'!A:B,2,FALSE)))</f>
        <v/>
      </c>
      <c r="D106" s="62"/>
      <c r="E106" s="62"/>
      <c r="F106" s="62"/>
      <c r="G106" s="52"/>
      <c r="H106" s="61"/>
      <c r="I106" s="51" t="str">
        <f>IF(H106="","",IF(H106="zp",I105,VLOOKUP(H106,'KOD, Kolor okl.'!$B:$D,3,FALSE)))</f>
        <v/>
      </c>
      <c r="J106" s="45"/>
      <c r="K106" s="27"/>
      <c r="L106" s="27"/>
      <c r="M106" s="27"/>
      <c r="N106" s="27"/>
      <c r="O106" s="14"/>
      <c r="P106" s="51">
        <f t="shared" si="2"/>
        <v>0</v>
      </c>
    </row>
    <row r="107" spans="1:16" x14ac:dyDescent="0.2">
      <c r="A107" s="22">
        <v>95</v>
      </c>
      <c r="B107" s="57"/>
      <c r="C107" s="50" t="str">
        <f>IF(B107="","",IF(B107="zp",C106,VLOOKUP(B107,'KOD, Kolor Plyta'!A:B,2,FALSE)))</f>
        <v/>
      </c>
      <c r="D107" s="62"/>
      <c r="E107" s="62"/>
      <c r="F107" s="62"/>
      <c r="G107" s="52"/>
      <c r="H107" s="61"/>
      <c r="I107" s="51" t="str">
        <f>IF(H107="","",IF(H107="zp",I106,VLOOKUP(H107,'KOD, Kolor okl.'!$B:$D,3,FALSE)))</f>
        <v/>
      </c>
      <c r="J107" s="45"/>
      <c r="K107" s="27"/>
      <c r="L107" s="27"/>
      <c r="M107" s="27"/>
      <c r="N107" s="27"/>
      <c r="O107" s="14"/>
      <c r="P107" s="51">
        <f t="shared" si="2"/>
        <v>0</v>
      </c>
    </row>
    <row r="108" spans="1:16" x14ac:dyDescent="0.2">
      <c r="A108" s="22">
        <v>96</v>
      </c>
      <c r="B108" s="57"/>
      <c r="C108" s="50" t="str">
        <f>IF(B108="","",IF(B108="zp",C107,VLOOKUP(B108,'KOD, Kolor Plyta'!A:B,2,FALSE)))</f>
        <v/>
      </c>
      <c r="D108" s="62"/>
      <c r="E108" s="62"/>
      <c r="F108" s="62"/>
      <c r="G108" s="52"/>
      <c r="H108" s="53"/>
      <c r="I108" s="51" t="str">
        <f>IF(H108="","",IF(H108="zp",I107,VLOOKUP(H108,'KOD, Kolor okl.'!$B:$D,3,FALSE)))</f>
        <v/>
      </c>
      <c r="J108" s="45"/>
      <c r="K108" s="27"/>
      <c r="L108" s="27"/>
      <c r="M108" s="27"/>
      <c r="N108" s="27"/>
      <c r="O108" s="14"/>
      <c r="P108" s="51">
        <f t="shared" si="2"/>
        <v>0</v>
      </c>
    </row>
    <row r="109" spans="1:16" x14ac:dyDescent="0.2">
      <c r="A109" s="22">
        <v>97</v>
      </c>
      <c r="B109" s="57"/>
      <c r="C109" s="50" t="str">
        <f>IF(B109="","",IF(B109="zp",C108,VLOOKUP(B109,'KOD, Kolor Plyta'!A:B,2,FALSE)))</f>
        <v/>
      </c>
      <c r="D109" s="62"/>
      <c r="E109" s="62"/>
      <c r="F109" s="62"/>
      <c r="G109" s="52"/>
      <c r="H109" s="53"/>
      <c r="I109" s="51" t="str">
        <f>IF(H109="","",IF(H109="zp",I108,VLOOKUP(H109,'KOD, Kolor okl.'!$B:$D,3,FALSE)))</f>
        <v/>
      </c>
      <c r="J109" s="45"/>
      <c r="K109" s="27"/>
      <c r="L109" s="27"/>
      <c r="M109" s="27"/>
      <c r="N109" s="27"/>
      <c r="O109" s="14"/>
      <c r="P109" s="51">
        <f t="shared" si="2"/>
        <v>0</v>
      </c>
    </row>
    <row r="110" spans="1:16" x14ac:dyDescent="0.2">
      <c r="A110" s="22">
        <v>98</v>
      </c>
      <c r="B110" s="57"/>
      <c r="C110" s="50" t="str">
        <f>IF(B110="","",IF(B110="zp",C109,VLOOKUP(B110,'KOD, Kolor Plyta'!A:B,2,FALSE)))</f>
        <v/>
      </c>
      <c r="D110" s="62"/>
      <c r="E110" s="62"/>
      <c r="F110" s="62"/>
      <c r="G110" s="52"/>
      <c r="H110" s="53"/>
      <c r="I110" s="51" t="str">
        <f>IF(H110="","",IF(H110="zp",I109,VLOOKUP(H110,'KOD, Kolor okl.'!$B:$D,3,FALSE)))</f>
        <v/>
      </c>
      <c r="J110" s="45"/>
      <c r="K110" s="27"/>
      <c r="L110" s="27"/>
      <c r="M110" s="27"/>
      <c r="N110" s="27"/>
      <c r="O110" s="14"/>
      <c r="P110" s="51">
        <f t="shared" ref="P110:P141" si="3">IF(J110="zp.",P109,J110)</f>
        <v>0</v>
      </c>
    </row>
    <row r="111" spans="1:16" x14ac:dyDescent="0.2">
      <c r="A111" s="22">
        <v>99</v>
      </c>
      <c r="B111" s="57"/>
      <c r="C111" s="50" t="str">
        <f>IF(B111="","",IF(B111="zp",C110,VLOOKUP(B111,'KOD, Kolor Plyta'!A:B,2,FALSE)))</f>
        <v/>
      </c>
      <c r="D111" s="62"/>
      <c r="E111" s="62"/>
      <c r="F111" s="62"/>
      <c r="G111" s="52"/>
      <c r="H111" s="53"/>
      <c r="I111" s="51" t="str">
        <f>IF(H111="","",IF(H111="zp",I110,VLOOKUP(H111,'KOD, Kolor okl.'!$B:$D,3,FALSE)))</f>
        <v/>
      </c>
      <c r="J111" s="45"/>
      <c r="K111" s="27"/>
      <c r="L111" s="27"/>
      <c r="M111" s="27"/>
      <c r="N111" s="27"/>
      <c r="O111" s="14"/>
      <c r="P111" s="51">
        <f t="shared" si="3"/>
        <v>0</v>
      </c>
    </row>
    <row r="112" spans="1:16" x14ac:dyDescent="0.2">
      <c r="A112" s="60">
        <v>100</v>
      </c>
      <c r="B112" s="57"/>
      <c r="C112" s="50" t="str">
        <f>IF(B112="","",IF(B112="zp",C111,VLOOKUP(B112,'KOD, Kolor Plyta'!A:B,2,FALSE)))</f>
        <v/>
      </c>
      <c r="D112" s="62"/>
      <c r="E112" s="62"/>
      <c r="F112" s="62"/>
      <c r="G112" s="52"/>
      <c r="H112" s="53"/>
      <c r="I112" s="51" t="str">
        <f>IF(H112="","",IF(H112="zp",I111,VLOOKUP(H112,'KOD, Kolor okl.'!$B:$D,3,FALSE)))</f>
        <v/>
      </c>
      <c r="J112" s="45"/>
      <c r="K112" s="27"/>
      <c r="L112" s="27"/>
      <c r="M112" s="27"/>
      <c r="N112" s="27"/>
      <c r="O112" s="14"/>
      <c r="P112" s="51">
        <f t="shared" si="3"/>
        <v>0</v>
      </c>
    </row>
    <row r="113" spans="1:16" x14ac:dyDescent="0.2">
      <c r="A113" s="60">
        <v>101</v>
      </c>
      <c r="B113" s="57"/>
      <c r="C113" s="50" t="str">
        <f>IF(B113="","",IF(B113="zp",C112,VLOOKUP(B113,'KOD, Kolor Plyta'!A:B,2,FALSE)))</f>
        <v/>
      </c>
      <c r="D113" s="62"/>
      <c r="E113" s="62"/>
      <c r="F113" s="62"/>
      <c r="G113" s="52"/>
      <c r="H113" s="53"/>
      <c r="I113" s="51" t="str">
        <f>IF(H113="","",IF(H113="zp",I112,VLOOKUP(H113,'KOD, Kolor okl.'!$B:$D,3,FALSE)))</f>
        <v/>
      </c>
      <c r="J113" s="45"/>
      <c r="K113" s="27"/>
      <c r="L113" s="27"/>
      <c r="M113" s="27"/>
      <c r="N113" s="27"/>
      <c r="O113" s="14"/>
      <c r="P113" s="51">
        <f t="shared" si="3"/>
        <v>0</v>
      </c>
    </row>
    <row r="114" spans="1:16" x14ac:dyDescent="0.2">
      <c r="A114" s="60">
        <v>102</v>
      </c>
      <c r="B114" s="59"/>
      <c r="C114" s="50" t="str">
        <f>IF(B114="","",IF(B114="zp",C113,VLOOKUP(B114,'KOD, Kolor Plyta'!A:B,2,FALSE)))</f>
        <v/>
      </c>
      <c r="D114" s="62"/>
      <c r="E114" s="62"/>
      <c r="F114" s="62"/>
      <c r="G114" s="52"/>
      <c r="H114" s="53"/>
      <c r="I114" s="51" t="str">
        <f>IF(H114="","",IF(H114="zp",I113,VLOOKUP(H114,'KOD, Kolor okl.'!$B:$D,3,FALSE)))</f>
        <v/>
      </c>
      <c r="J114" s="45"/>
      <c r="K114" s="27"/>
      <c r="L114" s="27"/>
      <c r="M114" s="27"/>
      <c r="N114" s="27"/>
      <c r="O114" s="14"/>
      <c r="P114" s="51">
        <f t="shared" si="3"/>
        <v>0</v>
      </c>
    </row>
    <row r="115" spans="1:16" x14ac:dyDescent="0.2">
      <c r="A115" s="60">
        <v>103</v>
      </c>
      <c r="B115" s="59"/>
      <c r="C115" s="50" t="str">
        <f>IF(B115="","",IF(B115="zp",C114,VLOOKUP(B115,'KOD, Kolor Plyta'!A:B,2,FALSE)))</f>
        <v/>
      </c>
      <c r="D115" s="62"/>
      <c r="E115" s="62"/>
      <c r="F115" s="62"/>
      <c r="G115" s="52"/>
      <c r="H115" s="53"/>
      <c r="I115" s="51" t="str">
        <f>IF(H115="","",IF(H115="zp",I114,VLOOKUP(H115,'KOD, Kolor okl.'!$B:$D,3,FALSE)))</f>
        <v/>
      </c>
      <c r="J115" s="45"/>
      <c r="K115" s="27"/>
      <c r="L115" s="27"/>
      <c r="M115" s="27"/>
      <c r="N115" s="27"/>
      <c r="O115" s="14"/>
      <c r="P115" s="51">
        <f t="shared" si="3"/>
        <v>0</v>
      </c>
    </row>
    <row r="116" spans="1:16" x14ac:dyDescent="0.2">
      <c r="A116" s="60">
        <v>104</v>
      </c>
      <c r="B116" s="59"/>
      <c r="C116" s="50" t="str">
        <f>IF(B116="","",IF(B116="zp",C115,VLOOKUP(B116,'KOD, Kolor Plyta'!A:B,2,FALSE)))</f>
        <v/>
      </c>
      <c r="D116" s="62"/>
      <c r="E116" s="62"/>
      <c r="F116" s="62"/>
      <c r="G116" s="52"/>
      <c r="H116" s="53"/>
      <c r="I116" s="51" t="str">
        <f>IF(H116="","",IF(H116="zp",I115,VLOOKUP(H116,'KOD, Kolor okl.'!$B:$D,3,FALSE)))</f>
        <v/>
      </c>
      <c r="J116" s="45"/>
      <c r="K116" s="27"/>
      <c r="L116" s="27"/>
      <c r="M116" s="27"/>
      <c r="N116" s="27"/>
      <c r="O116" s="14"/>
      <c r="P116" s="51">
        <f t="shared" si="3"/>
        <v>0</v>
      </c>
    </row>
    <row r="117" spans="1:16" x14ac:dyDescent="0.2">
      <c r="A117" s="60">
        <v>105</v>
      </c>
      <c r="B117" s="57"/>
      <c r="C117" s="50" t="str">
        <f>IF(B117="","",IF(B117="zp",C116,VLOOKUP(B117,'KOD, Kolor Plyta'!A:B,2,FALSE)))</f>
        <v/>
      </c>
      <c r="D117" s="62"/>
      <c r="E117" s="62"/>
      <c r="F117" s="62"/>
      <c r="G117" s="52"/>
      <c r="H117" s="53"/>
      <c r="I117" s="51" t="str">
        <f>IF(H117="","",IF(H117="zp",I116,VLOOKUP(H117,'KOD, Kolor okl.'!$B:$D,3,FALSE)))</f>
        <v/>
      </c>
      <c r="J117" s="45"/>
      <c r="K117" s="27"/>
      <c r="L117" s="27"/>
      <c r="M117" s="27"/>
      <c r="N117" s="27"/>
      <c r="O117" s="14"/>
      <c r="P117" s="51">
        <f t="shared" si="3"/>
        <v>0</v>
      </c>
    </row>
    <row r="118" spans="1:16" x14ac:dyDescent="0.2">
      <c r="A118" s="60">
        <v>106</v>
      </c>
      <c r="B118" s="57"/>
      <c r="C118" s="50" t="str">
        <f>IF(B118="","",IF(B118="zp",C117,VLOOKUP(B118,'KOD, Kolor Plyta'!A:B,2,FALSE)))</f>
        <v/>
      </c>
      <c r="D118" s="62"/>
      <c r="E118" s="62"/>
      <c r="F118" s="62"/>
      <c r="G118" s="52"/>
      <c r="H118" s="53"/>
      <c r="I118" s="51" t="str">
        <f>IF(H118="","",IF(H118="zp",I117,VLOOKUP(H118,'KOD, Kolor okl.'!$B:$D,3,FALSE)))</f>
        <v/>
      </c>
      <c r="J118" s="45"/>
      <c r="K118" s="27"/>
      <c r="L118" s="27"/>
      <c r="M118" s="27"/>
      <c r="N118" s="27"/>
      <c r="O118" s="14"/>
      <c r="P118" s="51">
        <f t="shared" si="3"/>
        <v>0</v>
      </c>
    </row>
    <row r="119" spans="1:16" x14ac:dyDescent="0.2">
      <c r="A119" s="60">
        <v>107</v>
      </c>
      <c r="B119" s="57"/>
      <c r="C119" s="50" t="str">
        <f>IF(B119="","",IF(B119="zp",C118,VLOOKUP(B119,'KOD, Kolor Plyta'!A:B,2,FALSE)))</f>
        <v/>
      </c>
      <c r="D119" s="62"/>
      <c r="E119" s="62"/>
      <c r="F119" s="62"/>
      <c r="G119" s="52"/>
      <c r="H119" s="53"/>
      <c r="I119" s="51" t="str">
        <f>IF(H119="","",IF(H119="zp",I118,VLOOKUP(H119,'KOD, Kolor okl.'!$B:$D,3,FALSE)))</f>
        <v/>
      </c>
      <c r="J119" s="45"/>
      <c r="K119" s="27"/>
      <c r="L119" s="27"/>
      <c r="M119" s="27"/>
      <c r="N119" s="27"/>
      <c r="O119" s="14"/>
      <c r="P119" s="51">
        <f t="shared" si="3"/>
        <v>0</v>
      </c>
    </row>
    <row r="120" spans="1:16" x14ac:dyDescent="0.2">
      <c r="A120" s="60">
        <v>108</v>
      </c>
      <c r="B120" s="57"/>
      <c r="C120" s="50" t="str">
        <f>IF(B120="","",IF(B120="zp",C119,VLOOKUP(B120,'KOD, Kolor Plyta'!A:B,2,FALSE)))</f>
        <v/>
      </c>
      <c r="D120" s="62"/>
      <c r="E120" s="62"/>
      <c r="F120" s="62"/>
      <c r="G120" s="52"/>
      <c r="H120" s="53"/>
      <c r="I120" s="51" t="str">
        <f>IF(H120="","",IF(H120="zp",I119,VLOOKUP(H120,'KOD, Kolor okl.'!$B:$D,3,FALSE)))</f>
        <v/>
      </c>
      <c r="J120" s="45"/>
      <c r="K120" s="27"/>
      <c r="L120" s="27"/>
      <c r="M120" s="27"/>
      <c r="N120" s="27"/>
      <c r="O120" s="14"/>
      <c r="P120" s="51">
        <f t="shared" si="3"/>
        <v>0</v>
      </c>
    </row>
    <row r="121" spans="1:16" x14ac:dyDescent="0.2">
      <c r="A121" s="60">
        <v>109</v>
      </c>
      <c r="B121" s="57"/>
      <c r="C121" s="50" t="str">
        <f>IF(B121="","",IF(B121="zp",C120,VLOOKUP(B121,'KOD, Kolor Plyta'!A:B,2,FALSE)))</f>
        <v/>
      </c>
      <c r="D121" s="62"/>
      <c r="E121" s="62"/>
      <c r="F121" s="62"/>
      <c r="G121" s="52"/>
      <c r="H121" s="53"/>
      <c r="I121" s="51" t="str">
        <f>IF(H121="","",IF(H121="zp",I120,VLOOKUP(H121,'KOD, Kolor okl.'!$B:$D,3,FALSE)))</f>
        <v/>
      </c>
      <c r="J121" s="45"/>
      <c r="K121" s="27"/>
      <c r="L121" s="27"/>
      <c r="M121" s="27"/>
      <c r="N121" s="27"/>
      <c r="O121" s="14"/>
      <c r="P121" s="51">
        <f t="shared" si="3"/>
        <v>0</v>
      </c>
    </row>
    <row r="122" spans="1:16" x14ac:dyDescent="0.2">
      <c r="A122" s="60">
        <v>110</v>
      </c>
      <c r="B122" s="57"/>
      <c r="C122" s="50" t="str">
        <f>IF(B122="","",IF(B122="zp",C121,VLOOKUP(B122,'KOD, Kolor Plyta'!A:B,2,FALSE)))</f>
        <v/>
      </c>
      <c r="D122" s="62"/>
      <c r="E122" s="62"/>
      <c r="F122" s="62"/>
      <c r="G122" s="52"/>
      <c r="H122" s="53"/>
      <c r="I122" s="51" t="str">
        <f>IF(H122="","",IF(H122="zp",I121,VLOOKUP(H122,'KOD, Kolor okl.'!$B:$D,3,FALSE)))</f>
        <v/>
      </c>
      <c r="J122" s="45"/>
      <c r="K122" s="27"/>
      <c r="L122" s="27"/>
      <c r="M122" s="27"/>
      <c r="N122" s="27"/>
      <c r="O122" s="14"/>
      <c r="P122" s="51">
        <f t="shared" si="3"/>
        <v>0</v>
      </c>
    </row>
    <row r="123" spans="1:16" x14ac:dyDescent="0.2">
      <c r="A123" s="60">
        <v>111</v>
      </c>
      <c r="B123" s="57"/>
      <c r="C123" s="50" t="str">
        <f>IF(B123="","",IF(B123="zp",C122,VLOOKUP(B123,'KOD, Kolor Plyta'!A:B,2,FALSE)))</f>
        <v/>
      </c>
      <c r="D123" s="62"/>
      <c r="E123" s="62"/>
      <c r="F123" s="62"/>
      <c r="G123" s="52"/>
      <c r="H123" s="53"/>
      <c r="I123" s="51" t="str">
        <f>IF(H123="","",IF(H123="zp",I122,VLOOKUP(H123,'KOD, Kolor okl.'!$B:$D,3,FALSE)))</f>
        <v/>
      </c>
      <c r="J123" s="45"/>
      <c r="K123" s="27"/>
      <c r="L123" s="27"/>
      <c r="M123" s="27"/>
      <c r="N123" s="27"/>
      <c r="O123" s="14"/>
      <c r="P123" s="51">
        <f t="shared" si="3"/>
        <v>0</v>
      </c>
    </row>
    <row r="124" spans="1:16" x14ac:dyDescent="0.2">
      <c r="A124" s="60">
        <v>112</v>
      </c>
      <c r="B124" s="57"/>
      <c r="C124" s="50" t="str">
        <f>IF(B124="","",IF(B124="zp",C123,VLOOKUP(B124,'KOD, Kolor Plyta'!A:B,2,FALSE)))</f>
        <v/>
      </c>
      <c r="D124" s="62"/>
      <c r="E124" s="62"/>
      <c r="F124" s="62"/>
      <c r="G124" s="52"/>
      <c r="H124" s="53"/>
      <c r="I124" s="51" t="str">
        <f>IF(H124="","",IF(H124="zp",I123,VLOOKUP(H124,'KOD, Kolor okl.'!$B:$D,3,FALSE)))</f>
        <v/>
      </c>
      <c r="J124" s="45"/>
      <c r="K124" s="27"/>
      <c r="L124" s="27"/>
      <c r="M124" s="27"/>
      <c r="N124" s="27"/>
      <c r="O124" s="14"/>
      <c r="P124" s="51">
        <f t="shared" si="3"/>
        <v>0</v>
      </c>
    </row>
    <row r="125" spans="1:16" x14ac:dyDescent="0.2">
      <c r="A125" s="60">
        <v>113</v>
      </c>
      <c r="B125" s="57"/>
      <c r="C125" s="50" t="str">
        <f>IF(B125="","",IF(B125="zp",C124,VLOOKUP(B125,'KOD, Kolor Plyta'!A:B,2,FALSE)))</f>
        <v/>
      </c>
      <c r="D125" s="62"/>
      <c r="E125" s="62"/>
      <c r="F125" s="62"/>
      <c r="G125" s="52"/>
      <c r="H125" s="53"/>
      <c r="I125" s="51" t="str">
        <f>IF(H125="","",IF(H125="zp",I124,VLOOKUP(H125,'KOD, Kolor okl.'!$B:$D,3,FALSE)))</f>
        <v/>
      </c>
      <c r="J125" s="45"/>
      <c r="K125" s="27"/>
      <c r="L125" s="27"/>
      <c r="M125" s="27"/>
      <c r="N125" s="27"/>
      <c r="O125" s="14"/>
      <c r="P125" s="51">
        <f t="shared" si="3"/>
        <v>0</v>
      </c>
    </row>
    <row r="126" spans="1:16" x14ac:dyDescent="0.2">
      <c r="A126" s="60">
        <v>114</v>
      </c>
      <c r="B126" s="57"/>
      <c r="C126" s="50" t="str">
        <f>IF(B126="","",IF(B126="zp",C125,VLOOKUP(B126,'KOD, Kolor Plyta'!A:B,2,FALSE)))</f>
        <v/>
      </c>
      <c r="D126" s="62"/>
      <c r="E126" s="62"/>
      <c r="F126" s="62"/>
      <c r="G126" s="52"/>
      <c r="H126" s="53"/>
      <c r="I126" s="51" t="str">
        <f>IF(H126="","",IF(H126="zp",I125,VLOOKUP(H126,'KOD, Kolor okl.'!$B:$D,3,FALSE)))</f>
        <v/>
      </c>
      <c r="J126" s="45"/>
      <c r="K126" s="27"/>
      <c r="L126" s="27"/>
      <c r="M126" s="27"/>
      <c r="N126" s="27"/>
      <c r="O126" s="14"/>
      <c r="P126" s="51">
        <f t="shared" si="3"/>
        <v>0</v>
      </c>
    </row>
    <row r="127" spans="1:16" x14ac:dyDescent="0.2">
      <c r="A127" s="60">
        <v>115</v>
      </c>
      <c r="B127" s="57"/>
      <c r="C127" s="50" t="str">
        <f>IF(B127="","",IF(B127="zp",C126,VLOOKUP(B127,'KOD, Kolor Plyta'!A:B,2,FALSE)))</f>
        <v/>
      </c>
      <c r="D127" s="62"/>
      <c r="E127" s="62"/>
      <c r="F127" s="62"/>
      <c r="G127" s="52"/>
      <c r="H127" s="53"/>
      <c r="I127" s="51" t="str">
        <f>IF(H127="","",IF(H127="zp",I126,VLOOKUP(H127,'KOD, Kolor okl.'!$B:$D,3,FALSE)))</f>
        <v/>
      </c>
      <c r="J127" s="45"/>
      <c r="K127" s="27"/>
      <c r="L127" s="27"/>
      <c r="M127" s="27"/>
      <c r="N127" s="27"/>
      <c r="O127" s="14"/>
      <c r="P127" s="51">
        <f t="shared" si="3"/>
        <v>0</v>
      </c>
    </row>
    <row r="128" spans="1:16" x14ac:dyDescent="0.2">
      <c r="A128" s="60">
        <v>116</v>
      </c>
      <c r="B128" s="57"/>
      <c r="C128" s="50" t="str">
        <f>IF(B128="","",IF(B128="zp",C127,VLOOKUP(B128,'KOD, Kolor Plyta'!A:B,2,FALSE)))</f>
        <v/>
      </c>
      <c r="D128" s="62"/>
      <c r="E128" s="62"/>
      <c r="F128" s="62"/>
      <c r="G128" s="52"/>
      <c r="H128" s="53"/>
      <c r="I128" s="51" t="str">
        <f>IF(H128="","",IF(H128="zp",I127,VLOOKUP(H128,'KOD, Kolor okl.'!$B:$D,3,FALSE)))</f>
        <v/>
      </c>
      <c r="J128" s="45"/>
      <c r="K128" s="27"/>
      <c r="L128" s="27"/>
      <c r="M128" s="27"/>
      <c r="N128" s="27"/>
      <c r="O128" s="14"/>
      <c r="P128" s="51">
        <f t="shared" si="3"/>
        <v>0</v>
      </c>
    </row>
    <row r="129" spans="1:16" x14ac:dyDescent="0.2">
      <c r="A129" s="60">
        <v>117</v>
      </c>
      <c r="B129" s="57"/>
      <c r="C129" s="50" t="str">
        <f>IF(B129="","",IF(B129="zp",C128,VLOOKUP(B129,'KOD, Kolor Plyta'!A:B,2,FALSE)))</f>
        <v/>
      </c>
      <c r="D129" s="62"/>
      <c r="E129" s="62"/>
      <c r="F129" s="62"/>
      <c r="G129" s="52"/>
      <c r="H129" s="53"/>
      <c r="I129" s="51" t="str">
        <f>IF(H129="","",IF(H129="zp",I128,VLOOKUP(H129,'KOD, Kolor okl.'!$B:$D,3,FALSE)))</f>
        <v/>
      </c>
      <c r="J129" s="45"/>
      <c r="K129" s="27"/>
      <c r="L129" s="27"/>
      <c r="M129" s="27"/>
      <c r="N129" s="27"/>
      <c r="O129" s="14"/>
      <c r="P129" s="51">
        <f t="shared" si="3"/>
        <v>0</v>
      </c>
    </row>
    <row r="130" spans="1:16" x14ac:dyDescent="0.2">
      <c r="A130" s="60">
        <v>118</v>
      </c>
      <c r="B130" s="57"/>
      <c r="C130" s="50" t="str">
        <f>IF(B130="","",IF(B130="zp",C129,VLOOKUP(B130,'KOD, Kolor Plyta'!A:B,2,FALSE)))</f>
        <v/>
      </c>
      <c r="D130" s="62"/>
      <c r="E130" s="62"/>
      <c r="F130" s="62"/>
      <c r="G130" s="52"/>
      <c r="H130" s="53"/>
      <c r="I130" s="51" t="str">
        <f>IF(H130="","",IF(H130="zp",I129,VLOOKUP(H130,'KOD, Kolor okl.'!$B:$D,3,FALSE)))</f>
        <v/>
      </c>
      <c r="J130" s="45"/>
      <c r="K130" s="27"/>
      <c r="L130" s="27"/>
      <c r="M130" s="27"/>
      <c r="N130" s="27"/>
      <c r="O130" s="14"/>
      <c r="P130" s="51">
        <f t="shared" si="3"/>
        <v>0</v>
      </c>
    </row>
    <row r="131" spans="1:16" x14ac:dyDescent="0.2">
      <c r="A131" s="60">
        <v>119</v>
      </c>
      <c r="B131" s="57"/>
      <c r="C131" s="50" t="str">
        <f>IF(B131="","",IF(B131="zp",C130,VLOOKUP(B131,'KOD, Kolor Plyta'!A:B,2,FALSE)))</f>
        <v/>
      </c>
      <c r="D131" s="62"/>
      <c r="E131" s="62"/>
      <c r="F131" s="62"/>
      <c r="G131" s="52"/>
      <c r="H131" s="53"/>
      <c r="I131" s="51" t="str">
        <f>IF(H131="","",IF(H131="zp",I130,VLOOKUP(H131,'KOD, Kolor okl.'!$B:$D,3,FALSE)))</f>
        <v/>
      </c>
      <c r="J131" s="45"/>
      <c r="K131" s="27"/>
      <c r="L131" s="27"/>
      <c r="M131" s="27"/>
      <c r="N131" s="27"/>
      <c r="O131" s="14"/>
      <c r="P131" s="51">
        <f t="shared" si="3"/>
        <v>0</v>
      </c>
    </row>
    <row r="132" spans="1:16" x14ac:dyDescent="0.2">
      <c r="A132" s="60">
        <v>120</v>
      </c>
      <c r="B132" s="57"/>
      <c r="C132" s="50" t="str">
        <f>IF(B132="","",IF(B132="zp",C131,VLOOKUP(B132,'KOD, Kolor Plyta'!A:B,2,FALSE)))</f>
        <v/>
      </c>
      <c r="D132" s="62"/>
      <c r="E132" s="62"/>
      <c r="F132" s="62"/>
      <c r="G132" s="52"/>
      <c r="H132" s="53"/>
      <c r="I132" s="51" t="str">
        <f>IF(H132="","",IF(H132="zp",I131,VLOOKUP(H132,'KOD, Kolor okl.'!$B:$D,3,FALSE)))</f>
        <v/>
      </c>
      <c r="J132" s="45"/>
      <c r="K132" s="27"/>
      <c r="L132" s="27"/>
      <c r="M132" s="27"/>
      <c r="N132" s="27"/>
      <c r="O132" s="14"/>
      <c r="P132" s="51">
        <f t="shared" si="3"/>
        <v>0</v>
      </c>
    </row>
    <row r="133" spans="1:16" x14ac:dyDescent="0.2">
      <c r="A133" s="60">
        <v>121</v>
      </c>
      <c r="B133" s="57"/>
      <c r="C133" s="50" t="str">
        <f>IF(B133="","",IF(B133="zp",C132,VLOOKUP(B133,'KOD, Kolor Plyta'!A:B,2,FALSE)))</f>
        <v/>
      </c>
      <c r="D133" s="62"/>
      <c r="E133" s="62"/>
      <c r="F133" s="62"/>
      <c r="G133" s="52"/>
      <c r="H133" s="53"/>
      <c r="I133" s="51" t="str">
        <f>IF(H133="","",IF(H133="zp",I132,VLOOKUP(H133,'KOD, Kolor okl.'!$B:$D,3,FALSE)))</f>
        <v/>
      </c>
      <c r="J133" s="45"/>
      <c r="K133" s="27"/>
      <c r="L133" s="27"/>
      <c r="M133" s="27"/>
      <c r="N133" s="27"/>
      <c r="O133" s="14"/>
      <c r="P133" s="51">
        <f t="shared" si="3"/>
        <v>0</v>
      </c>
    </row>
    <row r="134" spans="1:16" x14ac:dyDescent="0.2">
      <c r="A134" s="60">
        <v>122</v>
      </c>
      <c r="B134" s="57"/>
      <c r="C134" s="50" t="str">
        <f>IF(B134="","",IF(B134="zp",C133,VLOOKUP(B134,'KOD, Kolor Plyta'!A:B,2,FALSE)))</f>
        <v/>
      </c>
      <c r="D134" s="62"/>
      <c r="E134" s="62"/>
      <c r="F134" s="62"/>
      <c r="G134" s="52"/>
      <c r="H134" s="53"/>
      <c r="I134" s="51" t="str">
        <f>IF(H134="","",IF(H134="zp",I133,VLOOKUP(H134,'KOD, Kolor okl.'!$B:$D,3,FALSE)))</f>
        <v/>
      </c>
      <c r="J134" s="45"/>
      <c r="K134" s="27"/>
      <c r="L134" s="27"/>
      <c r="M134" s="27"/>
      <c r="N134" s="27"/>
      <c r="O134" s="14"/>
      <c r="P134" s="51">
        <f t="shared" si="3"/>
        <v>0</v>
      </c>
    </row>
    <row r="135" spans="1:16" x14ac:dyDescent="0.2">
      <c r="A135" s="60">
        <v>123</v>
      </c>
      <c r="B135" s="57"/>
      <c r="C135" s="50" t="str">
        <f>IF(B135="","",IF(B135="zp",C134,VLOOKUP(B135,'KOD, Kolor Plyta'!A:B,2,FALSE)))</f>
        <v/>
      </c>
      <c r="D135" s="62"/>
      <c r="E135" s="62"/>
      <c r="F135" s="62"/>
      <c r="G135" s="52"/>
      <c r="H135" s="53"/>
      <c r="I135" s="51" t="str">
        <f>IF(H135="","",IF(H135="zp",I134,VLOOKUP(H135,'KOD, Kolor okl.'!$B:$D,3,FALSE)))</f>
        <v/>
      </c>
      <c r="J135" s="45"/>
      <c r="K135" s="27"/>
      <c r="L135" s="27"/>
      <c r="M135" s="27"/>
      <c r="N135" s="27"/>
      <c r="O135" s="14"/>
      <c r="P135" s="51">
        <f t="shared" si="3"/>
        <v>0</v>
      </c>
    </row>
    <row r="136" spans="1:16" x14ac:dyDescent="0.2">
      <c r="A136" s="60">
        <v>124</v>
      </c>
      <c r="B136" s="57"/>
      <c r="C136" s="50" t="str">
        <f>IF(B136="","",IF(B136="zp",C135,VLOOKUP(B136,'KOD, Kolor Plyta'!A:B,2,FALSE)))</f>
        <v/>
      </c>
      <c r="D136" s="62"/>
      <c r="E136" s="62"/>
      <c r="F136" s="62"/>
      <c r="G136" s="52"/>
      <c r="H136" s="53"/>
      <c r="I136" s="51" t="str">
        <f>IF(H136="","",IF(H136="zp",I135,VLOOKUP(H136,'KOD, Kolor okl.'!$B:$D,3,FALSE)))</f>
        <v/>
      </c>
      <c r="J136" s="45"/>
      <c r="K136" s="27"/>
      <c r="L136" s="27"/>
      <c r="M136" s="27"/>
      <c r="N136" s="27"/>
      <c r="O136" s="14"/>
      <c r="P136" s="51">
        <f t="shared" si="3"/>
        <v>0</v>
      </c>
    </row>
    <row r="137" spans="1:16" x14ac:dyDescent="0.2">
      <c r="A137" s="60">
        <v>125</v>
      </c>
      <c r="B137" s="57"/>
      <c r="C137" s="50" t="str">
        <f>IF(B137="","",IF(B137="zp",C136,VLOOKUP(B137,'KOD, Kolor Plyta'!A:B,2,FALSE)))</f>
        <v/>
      </c>
      <c r="D137" s="62"/>
      <c r="E137" s="62"/>
      <c r="F137" s="62"/>
      <c r="G137" s="52"/>
      <c r="H137" s="53"/>
      <c r="I137" s="51" t="str">
        <f>IF(H137="","",IF(H137="zp",I136,VLOOKUP(H137,'KOD, Kolor okl.'!$B:$D,3,FALSE)))</f>
        <v/>
      </c>
      <c r="J137" s="45"/>
      <c r="K137" s="27"/>
      <c r="L137" s="27"/>
      <c r="M137" s="27"/>
      <c r="N137" s="27"/>
      <c r="O137" s="14"/>
      <c r="P137" s="51">
        <f t="shared" si="3"/>
        <v>0</v>
      </c>
    </row>
    <row r="138" spans="1:16" x14ac:dyDescent="0.2">
      <c r="A138" s="60">
        <v>126</v>
      </c>
      <c r="B138" s="57"/>
      <c r="C138" s="50" t="str">
        <f>IF(B138="","",IF(B138="zp",C137,VLOOKUP(B138,'KOD, Kolor Plyta'!A:B,2,FALSE)))</f>
        <v/>
      </c>
      <c r="D138" s="62"/>
      <c r="E138" s="62"/>
      <c r="F138" s="62"/>
      <c r="G138" s="52"/>
      <c r="H138" s="53"/>
      <c r="I138" s="51" t="str">
        <f>IF(H138="","",IF(H138="zp",I137,VLOOKUP(H138,'KOD, Kolor okl.'!$B:$D,3,FALSE)))</f>
        <v/>
      </c>
      <c r="J138" s="45"/>
      <c r="K138" s="27"/>
      <c r="L138" s="27"/>
      <c r="M138" s="27"/>
      <c r="N138" s="27"/>
      <c r="O138" s="14"/>
      <c r="P138" s="51">
        <f t="shared" si="3"/>
        <v>0</v>
      </c>
    </row>
    <row r="139" spans="1:16" x14ac:dyDescent="0.2">
      <c r="A139" s="60">
        <v>127</v>
      </c>
      <c r="B139" s="57"/>
      <c r="C139" s="50" t="str">
        <f>IF(B139="","",IF(B139="zp",C138,VLOOKUP(B139,'KOD, Kolor Plyta'!A:B,2,FALSE)))</f>
        <v/>
      </c>
      <c r="D139" s="62"/>
      <c r="E139" s="62"/>
      <c r="F139" s="62"/>
      <c r="G139" s="52"/>
      <c r="H139" s="53"/>
      <c r="I139" s="51" t="str">
        <f>IF(H139="","",IF(H139="zp",I138,VLOOKUP(H139,'KOD, Kolor okl.'!$B:$D,3,FALSE)))</f>
        <v/>
      </c>
      <c r="J139" s="45"/>
      <c r="K139" s="27"/>
      <c r="L139" s="27"/>
      <c r="M139" s="27"/>
      <c r="N139" s="27"/>
      <c r="O139" s="14"/>
      <c r="P139" s="51">
        <f t="shared" si="3"/>
        <v>0</v>
      </c>
    </row>
    <row r="140" spans="1:16" x14ac:dyDescent="0.2">
      <c r="A140" s="60">
        <v>128</v>
      </c>
      <c r="B140" s="57"/>
      <c r="C140" s="50" t="str">
        <f>IF(B140="","",IF(B140="zp",C139,VLOOKUP(B140,'KOD, Kolor Plyta'!A:B,2,FALSE)))</f>
        <v/>
      </c>
      <c r="D140" s="62"/>
      <c r="E140" s="62"/>
      <c r="F140" s="62"/>
      <c r="G140" s="52"/>
      <c r="H140" s="53"/>
      <c r="I140" s="51" t="str">
        <f>IF(H140="","",IF(H140="zp",I139,VLOOKUP(H140,'KOD, Kolor okl.'!$B:$D,3,FALSE)))</f>
        <v/>
      </c>
      <c r="J140" s="45"/>
      <c r="K140" s="27"/>
      <c r="L140" s="27"/>
      <c r="M140" s="27"/>
      <c r="N140" s="27"/>
      <c r="O140" s="14"/>
      <c r="P140" s="51">
        <f t="shared" si="3"/>
        <v>0</v>
      </c>
    </row>
    <row r="141" spans="1:16" x14ac:dyDescent="0.2">
      <c r="A141" s="60">
        <v>129</v>
      </c>
      <c r="B141" s="57"/>
      <c r="C141" s="50" t="str">
        <f>IF(B141="","",IF(B141="zp",C140,VLOOKUP(B141,'KOD, Kolor Plyta'!A:B,2,FALSE)))</f>
        <v/>
      </c>
      <c r="D141" s="62"/>
      <c r="E141" s="62"/>
      <c r="F141" s="62"/>
      <c r="G141" s="52"/>
      <c r="H141" s="53"/>
      <c r="I141" s="51" t="str">
        <f>IF(H141="","",IF(H141="zp",I140,VLOOKUP(H141,'KOD, Kolor okl.'!$B:$D,3,FALSE)))</f>
        <v/>
      </c>
      <c r="J141" s="45"/>
      <c r="K141" s="27"/>
      <c r="L141" s="27"/>
      <c r="M141" s="27"/>
      <c r="N141" s="27"/>
      <c r="O141" s="14"/>
      <c r="P141" s="51">
        <f t="shared" si="3"/>
        <v>0</v>
      </c>
    </row>
    <row r="142" spans="1:16" x14ac:dyDescent="0.2">
      <c r="A142" s="60">
        <v>130</v>
      </c>
      <c r="B142" s="57"/>
      <c r="C142" s="50" t="str">
        <f>IF(B142="","",IF(B142="zp",C141,VLOOKUP(B142,'KOD, Kolor Plyta'!A:B,2,FALSE)))</f>
        <v/>
      </c>
      <c r="D142" s="62"/>
      <c r="E142" s="62"/>
      <c r="F142" s="62"/>
      <c r="G142" s="52"/>
      <c r="H142" s="53"/>
      <c r="I142" s="51" t="str">
        <f>IF(H142="","",IF(H142="zp",I141,VLOOKUP(H142,'KOD, Kolor okl.'!$B:$D,3,FALSE)))</f>
        <v/>
      </c>
      <c r="J142" s="45"/>
      <c r="K142" s="27"/>
      <c r="L142" s="27"/>
      <c r="M142" s="27"/>
      <c r="N142" s="27"/>
      <c r="O142" s="14"/>
      <c r="P142" s="51">
        <f t="shared" ref="P142:P173" si="4">IF(J142="zp.",P141,J142)</f>
        <v>0</v>
      </c>
    </row>
    <row r="143" spans="1:16" x14ac:dyDescent="0.2">
      <c r="A143" s="60">
        <v>131</v>
      </c>
      <c r="B143" s="57"/>
      <c r="C143" s="50" t="str">
        <f>IF(B143="","",IF(B143="zp",C142,VLOOKUP(B143,'KOD, Kolor Plyta'!A:B,2,FALSE)))</f>
        <v/>
      </c>
      <c r="D143" s="62"/>
      <c r="E143" s="62"/>
      <c r="F143" s="62"/>
      <c r="G143" s="52"/>
      <c r="H143" s="53"/>
      <c r="I143" s="51" t="str">
        <f>IF(H143="","",IF(H143="zp",I142,VLOOKUP(H143,'KOD, Kolor okl.'!$B:$D,3,FALSE)))</f>
        <v/>
      </c>
      <c r="J143" s="45"/>
      <c r="K143" s="27"/>
      <c r="L143" s="27"/>
      <c r="M143" s="27"/>
      <c r="N143" s="27"/>
      <c r="O143" s="14"/>
      <c r="P143" s="51">
        <f t="shared" si="4"/>
        <v>0</v>
      </c>
    </row>
    <row r="144" spans="1:16" x14ac:dyDescent="0.2">
      <c r="A144" s="60">
        <v>132</v>
      </c>
      <c r="B144" s="57"/>
      <c r="C144" s="50" t="str">
        <f>IF(B144="","",IF(B144="zp",C143,VLOOKUP(B144,'KOD, Kolor Plyta'!A:B,2,FALSE)))</f>
        <v/>
      </c>
      <c r="D144" s="62"/>
      <c r="E144" s="62"/>
      <c r="F144" s="62"/>
      <c r="G144" s="52"/>
      <c r="H144" s="53"/>
      <c r="I144" s="51" t="str">
        <f>IF(H144="","",IF(H144="zp",I143,VLOOKUP(H144,'KOD, Kolor okl.'!$B:$D,3,FALSE)))</f>
        <v/>
      </c>
      <c r="J144" s="45"/>
      <c r="K144" s="27"/>
      <c r="L144" s="27"/>
      <c r="M144" s="27"/>
      <c r="N144" s="27"/>
      <c r="O144" s="14"/>
      <c r="P144" s="51">
        <f t="shared" si="4"/>
        <v>0</v>
      </c>
    </row>
    <row r="145" spans="1:16" x14ac:dyDescent="0.2">
      <c r="A145" s="60">
        <v>133</v>
      </c>
      <c r="B145" s="57"/>
      <c r="C145" s="50" t="str">
        <f>IF(B145="","",IF(B145="zp",C144,VLOOKUP(B145,'KOD, Kolor Plyta'!A:B,2,FALSE)))</f>
        <v/>
      </c>
      <c r="D145" s="62"/>
      <c r="E145" s="62"/>
      <c r="F145" s="62"/>
      <c r="G145" s="52"/>
      <c r="H145" s="53"/>
      <c r="I145" s="51" t="str">
        <f>IF(H145="","",IF(H145="zp",I144,VLOOKUP(H145,'KOD, Kolor okl.'!$B:$D,3,FALSE)))</f>
        <v/>
      </c>
      <c r="J145" s="45"/>
      <c r="K145" s="27"/>
      <c r="L145" s="27"/>
      <c r="M145" s="27"/>
      <c r="N145" s="27"/>
      <c r="O145" s="14"/>
      <c r="P145" s="51">
        <f t="shared" si="4"/>
        <v>0</v>
      </c>
    </row>
    <row r="146" spans="1:16" x14ac:dyDescent="0.2">
      <c r="A146" s="60">
        <v>134</v>
      </c>
      <c r="B146" s="57"/>
      <c r="C146" s="50" t="str">
        <f>IF(B146="","",IF(B146="zp",C145,VLOOKUP(B146,'KOD, Kolor Plyta'!A:B,2,FALSE)))</f>
        <v/>
      </c>
      <c r="D146" s="62"/>
      <c r="E146" s="62"/>
      <c r="F146" s="62"/>
      <c r="G146" s="52"/>
      <c r="H146" s="53"/>
      <c r="I146" s="51" t="str">
        <f>IF(H146="","",IF(H146="zp",I145,VLOOKUP(H146,'KOD, Kolor okl.'!$B:$D,3,FALSE)))</f>
        <v/>
      </c>
      <c r="J146" s="45"/>
      <c r="K146" s="27"/>
      <c r="L146" s="27"/>
      <c r="M146" s="27"/>
      <c r="N146" s="27"/>
      <c r="O146" s="14"/>
      <c r="P146" s="51">
        <f t="shared" si="4"/>
        <v>0</v>
      </c>
    </row>
    <row r="147" spans="1:16" x14ac:dyDescent="0.2">
      <c r="A147" s="60">
        <v>135</v>
      </c>
      <c r="B147" s="57"/>
      <c r="C147" s="50" t="str">
        <f>IF(B147="","",IF(B147="zp",C146,VLOOKUP(B147,'KOD, Kolor Plyta'!A:B,2,FALSE)))</f>
        <v/>
      </c>
      <c r="D147" s="62"/>
      <c r="E147" s="62"/>
      <c r="F147" s="62"/>
      <c r="G147" s="52"/>
      <c r="H147" s="53"/>
      <c r="I147" s="51" t="str">
        <f>IF(H147="","",IF(H147="zp",I146,VLOOKUP(H147,'KOD, Kolor okl.'!$B:$D,3,FALSE)))</f>
        <v/>
      </c>
      <c r="J147" s="45"/>
      <c r="K147" s="27"/>
      <c r="L147" s="27"/>
      <c r="M147" s="27"/>
      <c r="N147" s="27"/>
      <c r="O147" s="14"/>
      <c r="P147" s="51">
        <f t="shared" si="4"/>
        <v>0</v>
      </c>
    </row>
    <row r="148" spans="1:16" x14ac:dyDescent="0.2">
      <c r="A148" s="60">
        <v>136</v>
      </c>
      <c r="B148" s="57"/>
      <c r="C148" s="50" t="str">
        <f>IF(B148="","",IF(B148="zp",C147,VLOOKUP(B148,'KOD, Kolor Plyta'!A:B,2,FALSE)))</f>
        <v/>
      </c>
      <c r="D148" s="62"/>
      <c r="E148" s="62"/>
      <c r="F148" s="62"/>
      <c r="G148" s="52"/>
      <c r="H148" s="53"/>
      <c r="I148" s="51" t="str">
        <f>IF(H148="","",IF(H148="zp",I147,VLOOKUP(H148,'KOD, Kolor okl.'!$B:$D,3,FALSE)))</f>
        <v/>
      </c>
      <c r="J148" s="45"/>
      <c r="K148" s="27"/>
      <c r="L148" s="27"/>
      <c r="M148" s="27"/>
      <c r="N148" s="27"/>
      <c r="O148" s="14"/>
      <c r="P148" s="51">
        <f t="shared" si="4"/>
        <v>0</v>
      </c>
    </row>
    <row r="149" spans="1:16" x14ac:dyDescent="0.2">
      <c r="A149" s="60">
        <v>137</v>
      </c>
      <c r="B149" s="57"/>
      <c r="C149" s="50" t="str">
        <f>IF(B149="","",IF(B149="zp",C148,VLOOKUP(B149,'KOD, Kolor Plyta'!A:B,2,FALSE)))</f>
        <v/>
      </c>
      <c r="D149" s="62"/>
      <c r="E149" s="62"/>
      <c r="F149" s="62"/>
      <c r="G149" s="52"/>
      <c r="H149" s="53"/>
      <c r="I149" s="51" t="str">
        <f>IF(H149="","",IF(H149="zp",I148,VLOOKUP(H149,'KOD, Kolor okl.'!$B:$D,3,FALSE)))</f>
        <v/>
      </c>
      <c r="J149" s="45"/>
      <c r="K149" s="27"/>
      <c r="L149" s="27"/>
      <c r="M149" s="27"/>
      <c r="N149" s="27"/>
      <c r="O149" s="14"/>
      <c r="P149" s="51">
        <f t="shared" si="4"/>
        <v>0</v>
      </c>
    </row>
    <row r="150" spans="1:16" x14ac:dyDescent="0.2">
      <c r="A150" s="60">
        <v>138</v>
      </c>
      <c r="B150" s="57"/>
      <c r="C150" s="50" t="str">
        <f>IF(B150="","",IF(B150="zp",C149,VLOOKUP(B150,'KOD, Kolor Plyta'!A:B,2,FALSE)))</f>
        <v/>
      </c>
      <c r="D150" s="62"/>
      <c r="E150" s="62"/>
      <c r="F150" s="62"/>
      <c r="G150" s="52"/>
      <c r="H150" s="53"/>
      <c r="I150" s="51" t="str">
        <f>IF(H150="","",IF(H150="zp",I149,VLOOKUP(H150,'KOD, Kolor okl.'!$B:$D,3,FALSE)))</f>
        <v/>
      </c>
      <c r="J150" s="45"/>
      <c r="K150" s="27"/>
      <c r="L150" s="27"/>
      <c r="M150" s="27"/>
      <c r="N150" s="27"/>
      <c r="O150" s="14"/>
      <c r="P150" s="51">
        <f t="shared" si="4"/>
        <v>0</v>
      </c>
    </row>
    <row r="151" spans="1:16" x14ac:dyDescent="0.2">
      <c r="A151" s="60">
        <v>139</v>
      </c>
      <c r="B151" s="57"/>
      <c r="C151" s="50" t="str">
        <f>IF(B151="","",IF(B151="zp",C150,VLOOKUP(B151,'KOD, Kolor Plyta'!A:B,2,FALSE)))</f>
        <v/>
      </c>
      <c r="D151" s="62"/>
      <c r="E151" s="62"/>
      <c r="F151" s="62"/>
      <c r="G151" s="52"/>
      <c r="H151" s="53"/>
      <c r="I151" s="51" t="str">
        <f>IF(H151="","",IF(H151="zp",I150,VLOOKUP(H151,'KOD, Kolor okl.'!$B:$D,3,FALSE)))</f>
        <v/>
      </c>
      <c r="J151" s="45"/>
      <c r="K151" s="27"/>
      <c r="L151" s="27"/>
      <c r="M151" s="27"/>
      <c r="N151" s="27"/>
      <c r="O151" s="14"/>
      <c r="P151" s="51">
        <f t="shared" si="4"/>
        <v>0</v>
      </c>
    </row>
    <row r="152" spans="1:16" x14ac:dyDescent="0.2">
      <c r="A152" s="60">
        <v>140</v>
      </c>
      <c r="B152" s="57"/>
      <c r="C152" s="50" t="str">
        <f>IF(B152="","",IF(B152="zp",C151,VLOOKUP(B152,'KOD, Kolor Plyta'!A:B,2,FALSE)))</f>
        <v/>
      </c>
      <c r="D152" s="62"/>
      <c r="E152" s="62"/>
      <c r="F152" s="62"/>
      <c r="G152" s="52"/>
      <c r="H152" s="53"/>
      <c r="I152" s="51" t="str">
        <f>IF(H152="","",IF(H152="zp",I151,VLOOKUP(H152,'KOD, Kolor okl.'!$B:$D,3,FALSE)))</f>
        <v/>
      </c>
      <c r="J152" s="45"/>
      <c r="K152" s="27"/>
      <c r="L152" s="27"/>
      <c r="M152" s="27"/>
      <c r="N152" s="27"/>
      <c r="O152" s="14"/>
      <c r="P152" s="51">
        <f t="shared" si="4"/>
        <v>0</v>
      </c>
    </row>
    <row r="153" spans="1:16" x14ac:dyDescent="0.2">
      <c r="A153" s="60">
        <v>141</v>
      </c>
      <c r="B153" s="57"/>
      <c r="C153" s="50" t="str">
        <f>IF(B153="","",IF(B153="zp",C152,VLOOKUP(B153,'KOD, Kolor Plyta'!A:B,2,FALSE)))</f>
        <v/>
      </c>
      <c r="D153" s="62"/>
      <c r="E153" s="62"/>
      <c r="F153" s="62"/>
      <c r="G153" s="52"/>
      <c r="H153" s="53"/>
      <c r="I153" s="51" t="str">
        <f>IF(H153="","",IF(H153="zp",I152,VLOOKUP(H153,'KOD, Kolor okl.'!$B:$D,3,FALSE)))</f>
        <v/>
      </c>
      <c r="J153" s="45"/>
      <c r="K153" s="27"/>
      <c r="L153" s="27"/>
      <c r="M153" s="27"/>
      <c r="N153" s="27"/>
      <c r="O153" s="14"/>
      <c r="P153" s="51">
        <f t="shared" si="4"/>
        <v>0</v>
      </c>
    </row>
    <row r="154" spans="1:16" x14ac:dyDescent="0.2">
      <c r="A154" s="60">
        <v>142</v>
      </c>
      <c r="B154" s="57"/>
      <c r="C154" s="50" t="str">
        <f>IF(B154="","",IF(B154="zp",C153,VLOOKUP(B154,'KOD, Kolor Plyta'!A:B,2,FALSE)))</f>
        <v/>
      </c>
      <c r="D154" s="62"/>
      <c r="E154" s="62"/>
      <c r="F154" s="62"/>
      <c r="G154" s="52"/>
      <c r="H154" s="53"/>
      <c r="I154" s="51" t="str">
        <f>IF(H154="","",IF(H154="zp",I153,VLOOKUP(H154,'KOD, Kolor okl.'!$B:$D,3,FALSE)))</f>
        <v/>
      </c>
      <c r="J154" s="45"/>
      <c r="K154" s="27"/>
      <c r="L154" s="27"/>
      <c r="M154" s="27"/>
      <c r="N154" s="27"/>
      <c r="O154" s="14"/>
      <c r="P154" s="51">
        <f t="shared" si="4"/>
        <v>0</v>
      </c>
    </row>
    <row r="155" spans="1:16" x14ac:dyDescent="0.2">
      <c r="A155" s="60">
        <v>143</v>
      </c>
      <c r="B155" s="57"/>
      <c r="C155" s="50" t="str">
        <f>IF(B155="","",IF(B155="zp",C154,VLOOKUP(B155,'KOD, Kolor Plyta'!A:B,2,FALSE)))</f>
        <v/>
      </c>
      <c r="D155" s="62"/>
      <c r="E155" s="62"/>
      <c r="F155" s="62"/>
      <c r="G155" s="52"/>
      <c r="H155" s="53"/>
      <c r="I155" s="51" t="str">
        <f>IF(H155="","",IF(H155="zp",I154,VLOOKUP(H155,'KOD, Kolor okl.'!$B:$D,3,FALSE)))</f>
        <v/>
      </c>
      <c r="J155" s="45"/>
      <c r="K155" s="27"/>
      <c r="L155" s="27"/>
      <c r="M155" s="27"/>
      <c r="N155" s="27"/>
      <c r="O155" s="14"/>
      <c r="P155" s="51">
        <f t="shared" si="4"/>
        <v>0</v>
      </c>
    </row>
    <row r="156" spans="1:16" x14ac:dyDescent="0.2">
      <c r="A156" s="60">
        <v>144</v>
      </c>
      <c r="B156" s="57"/>
      <c r="C156" s="50" t="str">
        <f>IF(B156="","",IF(B156="zp",C155,VLOOKUP(B156,'KOD, Kolor Plyta'!A:B,2,FALSE)))</f>
        <v/>
      </c>
      <c r="D156" s="62"/>
      <c r="E156" s="62"/>
      <c r="F156" s="62"/>
      <c r="G156" s="52"/>
      <c r="H156" s="53"/>
      <c r="I156" s="51" t="str">
        <f>IF(H156="","",IF(H156="zp",I155,VLOOKUP(H156,'KOD, Kolor okl.'!$B:$D,3,FALSE)))</f>
        <v/>
      </c>
      <c r="J156" s="45"/>
      <c r="K156" s="27"/>
      <c r="L156" s="27"/>
      <c r="M156" s="27"/>
      <c r="N156" s="27"/>
      <c r="O156" s="14"/>
      <c r="P156" s="51">
        <f t="shared" si="4"/>
        <v>0</v>
      </c>
    </row>
    <row r="157" spans="1:16" x14ac:dyDescent="0.2">
      <c r="A157" s="60">
        <v>145</v>
      </c>
      <c r="B157" s="57"/>
      <c r="C157" s="50" t="str">
        <f>IF(B157="","",IF(B157="zp",C156,VLOOKUP(B157,'KOD, Kolor Plyta'!A:B,2,FALSE)))</f>
        <v/>
      </c>
      <c r="D157" s="62"/>
      <c r="E157" s="62"/>
      <c r="F157" s="62"/>
      <c r="G157" s="52"/>
      <c r="H157" s="53"/>
      <c r="I157" s="51" t="str">
        <f>IF(H157="","",IF(H157="zp",I156,VLOOKUP(H157,'KOD, Kolor okl.'!$B:$D,3,FALSE)))</f>
        <v/>
      </c>
      <c r="J157" s="45"/>
      <c r="K157" s="27"/>
      <c r="L157" s="27"/>
      <c r="M157" s="27"/>
      <c r="N157" s="27"/>
      <c r="O157" s="14"/>
      <c r="P157" s="51">
        <f t="shared" si="4"/>
        <v>0</v>
      </c>
    </row>
    <row r="158" spans="1:16" x14ac:dyDescent="0.2">
      <c r="A158" s="60">
        <v>146</v>
      </c>
      <c r="B158" s="57"/>
      <c r="C158" s="50" t="str">
        <f>IF(B158="","",IF(B158="zp",C157,VLOOKUP(B158,'KOD, Kolor Plyta'!A:B,2,FALSE)))</f>
        <v/>
      </c>
      <c r="D158" s="62"/>
      <c r="E158" s="62"/>
      <c r="F158" s="62"/>
      <c r="G158" s="52"/>
      <c r="H158" s="53"/>
      <c r="I158" s="51" t="str">
        <f>IF(H158="","",IF(H158="zp",I157,VLOOKUP(H158,'KOD, Kolor okl.'!$B:$D,3,FALSE)))</f>
        <v/>
      </c>
      <c r="J158" s="45"/>
      <c r="K158" s="27"/>
      <c r="L158" s="27"/>
      <c r="M158" s="27"/>
      <c r="N158" s="27"/>
      <c r="O158" s="14"/>
      <c r="P158" s="51">
        <f t="shared" si="4"/>
        <v>0</v>
      </c>
    </row>
    <row r="159" spans="1:16" x14ac:dyDescent="0.2">
      <c r="A159" s="60">
        <v>147</v>
      </c>
      <c r="B159" s="57"/>
      <c r="C159" s="50" t="str">
        <f>IF(B159="","",IF(B159="zp",C158,VLOOKUP(B159,'KOD, Kolor Plyta'!A:B,2,FALSE)))</f>
        <v/>
      </c>
      <c r="D159" s="62"/>
      <c r="E159" s="62"/>
      <c r="F159" s="62"/>
      <c r="G159" s="52"/>
      <c r="H159" s="53"/>
      <c r="I159" s="51" t="str">
        <f>IF(H159="","",IF(H159="zp",I158,VLOOKUP(H159,'KOD, Kolor okl.'!$B:$D,3,FALSE)))</f>
        <v/>
      </c>
      <c r="J159" s="45"/>
      <c r="K159" s="27"/>
      <c r="L159" s="27"/>
      <c r="M159" s="27"/>
      <c r="N159" s="27"/>
      <c r="O159" s="14"/>
      <c r="P159" s="51">
        <f t="shared" si="4"/>
        <v>0</v>
      </c>
    </row>
    <row r="160" spans="1:16" x14ac:dyDescent="0.2">
      <c r="A160" s="60">
        <v>148</v>
      </c>
      <c r="B160" s="57"/>
      <c r="C160" s="50" t="str">
        <f>IF(B160="","",IF(B160="zp",C159,VLOOKUP(B160,'KOD, Kolor Plyta'!A:B,2,FALSE)))</f>
        <v/>
      </c>
      <c r="D160" s="62"/>
      <c r="E160" s="62"/>
      <c r="F160" s="62"/>
      <c r="G160" s="52"/>
      <c r="H160" s="53"/>
      <c r="I160" s="51" t="str">
        <f>IF(H160="","",IF(H160="zp",I159,VLOOKUP(H160,'KOD, Kolor okl.'!$B:$D,3,FALSE)))</f>
        <v/>
      </c>
      <c r="J160" s="45"/>
      <c r="K160" s="27"/>
      <c r="L160" s="27"/>
      <c r="M160" s="27"/>
      <c r="N160" s="27"/>
      <c r="O160" s="14"/>
      <c r="P160" s="51">
        <f t="shared" si="4"/>
        <v>0</v>
      </c>
    </row>
    <row r="161" spans="1:16" x14ac:dyDescent="0.2">
      <c r="A161" s="60">
        <v>149</v>
      </c>
      <c r="B161" s="57"/>
      <c r="C161" s="50" t="str">
        <f>IF(B161="","",IF(B161="zp",C160,VLOOKUP(B161,'KOD, Kolor Plyta'!A:B,2,FALSE)))</f>
        <v/>
      </c>
      <c r="D161" s="62"/>
      <c r="E161" s="62"/>
      <c r="F161" s="62"/>
      <c r="G161" s="52"/>
      <c r="H161" s="53"/>
      <c r="I161" s="51" t="str">
        <f>IF(H161="","",IF(H161="zp",I160,VLOOKUP(H161,'KOD, Kolor okl.'!$B:$D,3,FALSE)))</f>
        <v/>
      </c>
      <c r="J161" s="45"/>
      <c r="K161" s="27"/>
      <c r="L161" s="27"/>
      <c r="M161" s="27"/>
      <c r="N161" s="27"/>
      <c r="O161" s="14"/>
      <c r="P161" s="51">
        <f t="shared" si="4"/>
        <v>0</v>
      </c>
    </row>
    <row r="162" spans="1:16" x14ac:dyDescent="0.2">
      <c r="A162" s="60">
        <v>150</v>
      </c>
      <c r="B162" s="57"/>
      <c r="C162" s="50" t="str">
        <f>IF(B162="","",IF(B162="zp",C161,VLOOKUP(B162,'KOD, Kolor Plyta'!A:B,2,FALSE)))</f>
        <v/>
      </c>
      <c r="D162" s="62"/>
      <c r="E162" s="62"/>
      <c r="F162" s="62"/>
      <c r="G162" s="52"/>
      <c r="H162" s="53"/>
      <c r="I162" s="51" t="str">
        <f>IF(H162="","",IF(H162="zp",I161,VLOOKUP(H162,'KOD, Kolor okl.'!$B:$D,3,FALSE)))</f>
        <v/>
      </c>
      <c r="J162" s="45"/>
      <c r="K162" s="27"/>
      <c r="L162" s="27"/>
      <c r="M162" s="27"/>
      <c r="N162" s="27"/>
      <c r="O162" s="14"/>
      <c r="P162" s="51">
        <f t="shared" si="4"/>
        <v>0</v>
      </c>
    </row>
    <row r="163" spans="1:16" x14ac:dyDescent="0.2">
      <c r="A163" s="60">
        <v>151</v>
      </c>
      <c r="B163" s="57"/>
      <c r="C163" s="50" t="str">
        <f>IF(B163="","",IF(B163="zp",C162,VLOOKUP(B163,'KOD, Kolor Plyta'!A:B,2,FALSE)))</f>
        <v/>
      </c>
      <c r="D163" s="62"/>
      <c r="E163" s="62"/>
      <c r="F163" s="62"/>
      <c r="G163" s="52"/>
      <c r="H163" s="53"/>
      <c r="I163" s="51" t="str">
        <f>IF(H163="","",IF(H163="zp",I162,VLOOKUP(H163,'KOD, Kolor okl.'!$B:$D,3,FALSE)))</f>
        <v/>
      </c>
      <c r="J163" s="45"/>
      <c r="K163" s="27"/>
      <c r="L163" s="27"/>
      <c r="M163" s="27"/>
      <c r="N163" s="27"/>
      <c r="O163" s="14"/>
      <c r="P163" s="51">
        <f t="shared" si="4"/>
        <v>0</v>
      </c>
    </row>
    <row r="164" spans="1:16" x14ac:dyDescent="0.2">
      <c r="A164" s="60">
        <v>152</v>
      </c>
      <c r="B164" s="57"/>
      <c r="C164" s="50" t="str">
        <f>IF(B164="","",IF(B164="zp",C163,VLOOKUP(B164,'KOD, Kolor Plyta'!A:B,2,FALSE)))</f>
        <v/>
      </c>
      <c r="D164" s="62"/>
      <c r="E164" s="62"/>
      <c r="F164" s="62"/>
      <c r="G164" s="52"/>
      <c r="H164" s="53"/>
      <c r="I164" s="51" t="str">
        <f>IF(H164="","",IF(H164="zp",I163,VLOOKUP(H164,'KOD, Kolor okl.'!$B:$D,3,FALSE)))</f>
        <v/>
      </c>
      <c r="J164" s="45"/>
      <c r="K164" s="27"/>
      <c r="L164" s="27"/>
      <c r="M164" s="27"/>
      <c r="N164" s="27"/>
      <c r="O164" s="14"/>
      <c r="P164" s="51">
        <f t="shared" si="4"/>
        <v>0</v>
      </c>
    </row>
    <row r="165" spans="1:16" x14ac:dyDescent="0.2">
      <c r="A165" s="60">
        <v>153</v>
      </c>
      <c r="B165" s="57"/>
      <c r="C165" s="50" t="str">
        <f>IF(B165="","",IF(B165="zp",C164,VLOOKUP(B165,'KOD, Kolor Plyta'!A:B,2,FALSE)))</f>
        <v/>
      </c>
      <c r="D165" s="62"/>
      <c r="E165" s="62"/>
      <c r="F165" s="62"/>
      <c r="G165" s="52"/>
      <c r="H165" s="53"/>
      <c r="I165" s="51" t="str">
        <f>IF(H165="","",IF(H165="zp",I164,VLOOKUP(H165,'KOD, Kolor okl.'!$B:$D,3,FALSE)))</f>
        <v/>
      </c>
      <c r="J165" s="45"/>
      <c r="K165" s="27"/>
      <c r="L165" s="27"/>
      <c r="M165" s="27"/>
      <c r="N165" s="27"/>
      <c r="O165" s="14"/>
      <c r="P165" s="51">
        <f t="shared" si="4"/>
        <v>0</v>
      </c>
    </row>
    <row r="166" spans="1:16" x14ac:dyDescent="0.2">
      <c r="A166" s="60">
        <v>154</v>
      </c>
      <c r="B166" s="57"/>
      <c r="C166" s="50" t="str">
        <f>IF(B166="","",IF(B166="zp",C165,VLOOKUP(B166,'KOD, Kolor Plyta'!A:B,2,FALSE)))</f>
        <v/>
      </c>
      <c r="D166" s="62"/>
      <c r="E166" s="62"/>
      <c r="F166" s="62"/>
      <c r="G166" s="52"/>
      <c r="H166" s="53"/>
      <c r="I166" s="51" t="str">
        <f>IF(H166="","",IF(H166="zp",I165,VLOOKUP(H166,'KOD, Kolor okl.'!$B:$D,3,FALSE)))</f>
        <v/>
      </c>
      <c r="J166" s="45"/>
      <c r="K166" s="27"/>
      <c r="L166" s="27"/>
      <c r="M166" s="27"/>
      <c r="N166" s="27"/>
      <c r="O166" s="14"/>
      <c r="P166" s="51">
        <f t="shared" si="4"/>
        <v>0</v>
      </c>
    </row>
    <row r="167" spans="1:16" x14ac:dyDescent="0.2">
      <c r="A167" s="60">
        <v>155</v>
      </c>
      <c r="B167" s="57"/>
      <c r="C167" s="50" t="str">
        <f>IF(B167="","",IF(B167="zp",C166,VLOOKUP(B167,'KOD, Kolor Plyta'!A:B,2,FALSE)))</f>
        <v/>
      </c>
      <c r="D167" s="62"/>
      <c r="E167" s="62"/>
      <c r="F167" s="62"/>
      <c r="G167" s="52"/>
      <c r="H167" s="53"/>
      <c r="I167" s="51" t="str">
        <f>IF(H167="","",IF(H167="zp",I166,VLOOKUP(H167,'KOD, Kolor okl.'!$B:$D,3,FALSE)))</f>
        <v/>
      </c>
      <c r="J167" s="45"/>
      <c r="K167" s="27"/>
      <c r="L167" s="27"/>
      <c r="M167" s="27"/>
      <c r="N167" s="27"/>
      <c r="O167" s="14"/>
      <c r="P167" s="51">
        <f t="shared" si="4"/>
        <v>0</v>
      </c>
    </row>
    <row r="168" spans="1:16" x14ac:dyDescent="0.2">
      <c r="A168" s="60">
        <v>156</v>
      </c>
      <c r="B168" s="57"/>
      <c r="C168" s="50" t="str">
        <f>IF(B168="","",IF(B168="zp",C167,VLOOKUP(B168,'KOD, Kolor Plyta'!A:B,2,FALSE)))</f>
        <v/>
      </c>
      <c r="D168" s="62"/>
      <c r="E168" s="62"/>
      <c r="F168" s="62"/>
      <c r="G168" s="52"/>
      <c r="H168" s="53"/>
      <c r="I168" s="51" t="str">
        <f>IF(H168="","",IF(H168="zp",I167,VLOOKUP(H168,'KOD, Kolor okl.'!$B:$D,3,FALSE)))</f>
        <v/>
      </c>
      <c r="J168" s="45"/>
      <c r="K168" s="27"/>
      <c r="L168" s="27"/>
      <c r="M168" s="27"/>
      <c r="N168" s="27"/>
      <c r="O168" s="14"/>
      <c r="P168" s="51">
        <f t="shared" si="4"/>
        <v>0</v>
      </c>
    </row>
    <row r="169" spans="1:16" x14ac:dyDescent="0.2">
      <c r="A169" s="60">
        <v>157</v>
      </c>
      <c r="B169" s="57"/>
      <c r="C169" s="50" t="str">
        <f>IF(B169="","",IF(B169="zp",C168,VLOOKUP(B169,'KOD, Kolor Plyta'!A:B,2,FALSE)))</f>
        <v/>
      </c>
      <c r="D169" s="62"/>
      <c r="E169" s="62"/>
      <c r="F169" s="62"/>
      <c r="G169" s="52"/>
      <c r="H169" s="53"/>
      <c r="I169" s="51" t="str">
        <f>IF(H169="","",IF(H169="zp",I168,VLOOKUP(H169,'KOD, Kolor okl.'!$B:$D,3,FALSE)))</f>
        <v/>
      </c>
      <c r="J169" s="45"/>
      <c r="K169" s="27"/>
      <c r="L169" s="27"/>
      <c r="M169" s="27"/>
      <c r="N169" s="27"/>
      <c r="O169" s="14"/>
      <c r="P169" s="51">
        <f t="shared" si="4"/>
        <v>0</v>
      </c>
    </row>
    <row r="170" spans="1:16" x14ac:dyDescent="0.2">
      <c r="A170" s="60">
        <v>158</v>
      </c>
      <c r="B170" s="57"/>
      <c r="C170" s="50" t="str">
        <f>IF(B170="","",IF(B170="zp",C169,VLOOKUP(B170,'KOD, Kolor Plyta'!A:B,2,FALSE)))</f>
        <v/>
      </c>
      <c r="D170" s="62"/>
      <c r="E170" s="62"/>
      <c r="F170" s="62"/>
      <c r="G170" s="52"/>
      <c r="H170" s="53"/>
      <c r="I170" s="51" t="str">
        <f>IF(H170="","",IF(H170="zp",I169,VLOOKUP(H170,'KOD, Kolor okl.'!$B:$D,3,FALSE)))</f>
        <v/>
      </c>
      <c r="J170" s="45"/>
      <c r="K170" s="27"/>
      <c r="L170" s="27"/>
      <c r="M170" s="27"/>
      <c r="N170" s="27"/>
      <c r="O170" s="14"/>
      <c r="P170" s="51">
        <f t="shared" si="4"/>
        <v>0</v>
      </c>
    </row>
    <row r="171" spans="1:16" x14ac:dyDescent="0.2">
      <c r="A171" s="60">
        <v>159</v>
      </c>
      <c r="B171" s="57"/>
      <c r="C171" s="50" t="str">
        <f>IF(B171="","",IF(B171="zp",C170,VLOOKUP(B171,'KOD, Kolor Plyta'!A:B,2,FALSE)))</f>
        <v/>
      </c>
      <c r="D171" s="62"/>
      <c r="E171" s="62"/>
      <c r="F171" s="62"/>
      <c r="G171" s="52"/>
      <c r="H171" s="53"/>
      <c r="I171" s="51" t="str">
        <f>IF(H171="","",IF(H171="zp",I170,VLOOKUP(H171,'KOD, Kolor okl.'!$B:$D,3,FALSE)))</f>
        <v/>
      </c>
      <c r="J171" s="45"/>
      <c r="K171" s="27"/>
      <c r="L171" s="27"/>
      <c r="M171" s="27"/>
      <c r="N171" s="27"/>
      <c r="O171" s="14"/>
      <c r="P171" s="51">
        <f t="shared" si="4"/>
        <v>0</v>
      </c>
    </row>
    <row r="172" spans="1:16" x14ac:dyDescent="0.2">
      <c r="A172" s="60">
        <v>160</v>
      </c>
      <c r="B172" s="57"/>
      <c r="C172" s="50" t="str">
        <f>IF(B172="","",IF(B172="zp",C171,VLOOKUP(B172,'KOD, Kolor Plyta'!A:B,2,FALSE)))</f>
        <v/>
      </c>
      <c r="D172" s="62"/>
      <c r="E172" s="62"/>
      <c r="F172" s="62"/>
      <c r="G172" s="52"/>
      <c r="H172" s="53"/>
      <c r="I172" s="51" t="str">
        <f>IF(H172="","",IF(H172="zp",I171,VLOOKUP(H172,'KOD, Kolor okl.'!$B:$D,3,FALSE)))</f>
        <v/>
      </c>
      <c r="J172" s="45"/>
      <c r="K172" s="27"/>
      <c r="L172" s="27"/>
      <c r="M172" s="27"/>
      <c r="N172" s="27"/>
      <c r="O172" s="14"/>
      <c r="P172" s="51">
        <f t="shared" si="4"/>
        <v>0</v>
      </c>
    </row>
    <row r="173" spans="1:16" x14ac:dyDescent="0.2">
      <c r="A173" s="60">
        <v>161</v>
      </c>
      <c r="B173" s="57"/>
      <c r="C173" s="50" t="str">
        <f>IF(B173="","",IF(B173="zp",C172,VLOOKUP(B173,'KOD, Kolor Plyta'!A:B,2,FALSE)))</f>
        <v/>
      </c>
      <c r="D173" s="62"/>
      <c r="E173" s="62"/>
      <c r="F173" s="62"/>
      <c r="G173" s="52"/>
      <c r="H173" s="53"/>
      <c r="I173" s="51" t="str">
        <f>IF(H173="","",IF(H173="zp",I172,VLOOKUP(H173,'KOD, Kolor okl.'!$B:$D,3,FALSE)))</f>
        <v/>
      </c>
      <c r="J173" s="45"/>
      <c r="K173" s="27"/>
      <c r="L173" s="27"/>
      <c r="M173" s="27"/>
      <c r="N173" s="27"/>
      <c r="O173" s="14"/>
      <c r="P173" s="51">
        <f t="shared" si="4"/>
        <v>0</v>
      </c>
    </row>
    <row r="174" spans="1:16" x14ac:dyDescent="0.2">
      <c r="A174" s="60">
        <v>162</v>
      </c>
      <c r="B174" s="57"/>
      <c r="C174" s="50" t="str">
        <f>IF(B174="","",IF(B174="zp",C173,VLOOKUP(B174,'KOD, Kolor Plyta'!A:B,2,FALSE)))</f>
        <v/>
      </c>
      <c r="D174" s="62"/>
      <c r="E174" s="62"/>
      <c r="F174" s="62"/>
      <c r="G174" s="52"/>
      <c r="H174" s="53"/>
      <c r="I174" s="51" t="str">
        <f>IF(H174="","",IF(H174="zp",I173,VLOOKUP(H174,'KOD, Kolor okl.'!$B:$D,3,FALSE)))</f>
        <v/>
      </c>
      <c r="J174" s="45"/>
      <c r="K174" s="27"/>
      <c r="L174" s="27"/>
      <c r="M174" s="27"/>
      <c r="N174" s="27"/>
      <c r="O174" s="14"/>
      <c r="P174" s="51">
        <f t="shared" ref="P174:P207" si="5">IF(J174="zp.",P173,J174)</f>
        <v>0</v>
      </c>
    </row>
    <row r="175" spans="1:16" x14ac:dyDescent="0.2">
      <c r="A175" s="60">
        <v>163</v>
      </c>
      <c r="B175" s="57"/>
      <c r="C175" s="50" t="str">
        <f>IF(B175="","",IF(B175="zp",C174,VLOOKUP(B175,'KOD, Kolor Plyta'!A:B,2,FALSE)))</f>
        <v/>
      </c>
      <c r="D175" s="62"/>
      <c r="E175" s="62"/>
      <c r="F175" s="62"/>
      <c r="G175" s="52"/>
      <c r="H175" s="53"/>
      <c r="I175" s="51" t="str">
        <f>IF(H175="","",IF(H175="zp",I174,VLOOKUP(H175,'KOD, Kolor okl.'!$B:$D,3,FALSE)))</f>
        <v/>
      </c>
      <c r="J175" s="45"/>
      <c r="K175" s="27"/>
      <c r="L175" s="27"/>
      <c r="M175" s="27"/>
      <c r="N175" s="27"/>
      <c r="O175" s="14"/>
      <c r="P175" s="51">
        <f t="shared" si="5"/>
        <v>0</v>
      </c>
    </row>
    <row r="176" spans="1:16" x14ac:dyDescent="0.2">
      <c r="A176" s="60">
        <v>164</v>
      </c>
      <c r="B176" s="57"/>
      <c r="C176" s="50" t="str">
        <f>IF(B176="","",IF(B176="zp",C175,VLOOKUP(B176,'KOD, Kolor Plyta'!A:B,2,FALSE)))</f>
        <v/>
      </c>
      <c r="D176" s="62"/>
      <c r="E176" s="62"/>
      <c r="F176" s="62"/>
      <c r="G176" s="52"/>
      <c r="H176" s="53"/>
      <c r="I176" s="51" t="str">
        <f>IF(H176="","",IF(H176="zp",I175,VLOOKUP(H176,'KOD, Kolor okl.'!$B:$D,3,FALSE)))</f>
        <v/>
      </c>
      <c r="J176" s="45"/>
      <c r="K176" s="27"/>
      <c r="L176" s="27"/>
      <c r="M176" s="27"/>
      <c r="N176" s="27"/>
      <c r="O176" s="14"/>
      <c r="P176" s="51">
        <f t="shared" si="5"/>
        <v>0</v>
      </c>
    </row>
    <row r="177" spans="1:16" x14ac:dyDescent="0.2">
      <c r="A177" s="60">
        <v>165</v>
      </c>
      <c r="B177" s="57"/>
      <c r="C177" s="50" t="str">
        <f>IF(B177="","",IF(B177="zp",C176,VLOOKUP(B177,'KOD, Kolor Plyta'!A:B,2,FALSE)))</f>
        <v/>
      </c>
      <c r="D177" s="62"/>
      <c r="E177" s="62"/>
      <c r="F177" s="62"/>
      <c r="G177" s="52"/>
      <c r="H177" s="53"/>
      <c r="I177" s="51" t="str">
        <f>IF(H177="","",IF(H177="zp",I176,VLOOKUP(H177,'KOD, Kolor okl.'!$B:$D,3,FALSE)))</f>
        <v/>
      </c>
      <c r="J177" s="45"/>
      <c r="K177" s="27"/>
      <c r="L177" s="27"/>
      <c r="M177" s="27"/>
      <c r="N177" s="27"/>
      <c r="O177" s="14"/>
      <c r="P177" s="51">
        <f t="shared" si="5"/>
        <v>0</v>
      </c>
    </row>
    <row r="178" spans="1:16" x14ac:dyDescent="0.2">
      <c r="A178" s="60">
        <v>166</v>
      </c>
      <c r="B178" s="57"/>
      <c r="C178" s="50" t="str">
        <f>IF(B178="","",IF(B178="zp",C177,VLOOKUP(B178,'KOD, Kolor Plyta'!A:B,2,FALSE)))</f>
        <v/>
      </c>
      <c r="D178" s="62"/>
      <c r="E178" s="62"/>
      <c r="F178" s="62"/>
      <c r="G178" s="52"/>
      <c r="H178" s="53"/>
      <c r="I178" s="51" t="str">
        <f>IF(H178="","",IF(H178="zp",I177,VLOOKUP(H178,'KOD, Kolor okl.'!$B:$D,3,FALSE)))</f>
        <v/>
      </c>
      <c r="J178" s="45"/>
      <c r="K178" s="27"/>
      <c r="L178" s="27"/>
      <c r="M178" s="27"/>
      <c r="N178" s="27"/>
      <c r="O178" s="14"/>
      <c r="P178" s="51">
        <f t="shared" si="5"/>
        <v>0</v>
      </c>
    </row>
    <row r="179" spans="1:16" x14ac:dyDescent="0.2">
      <c r="A179" s="60">
        <v>167</v>
      </c>
      <c r="B179" s="57"/>
      <c r="C179" s="50" t="str">
        <f>IF(B179="","",IF(B179="zp",C178,VLOOKUP(B179,'KOD, Kolor Plyta'!A:B,2,FALSE)))</f>
        <v/>
      </c>
      <c r="D179" s="62"/>
      <c r="E179" s="62"/>
      <c r="F179" s="62"/>
      <c r="G179" s="52"/>
      <c r="H179" s="53"/>
      <c r="I179" s="51" t="str">
        <f>IF(H179="","",IF(H179="zp",I178,VLOOKUP(H179,'KOD, Kolor okl.'!$B:$D,3,FALSE)))</f>
        <v/>
      </c>
      <c r="J179" s="45"/>
      <c r="K179" s="27"/>
      <c r="L179" s="27"/>
      <c r="M179" s="27"/>
      <c r="N179" s="27"/>
      <c r="O179" s="14"/>
      <c r="P179" s="51">
        <f t="shared" si="5"/>
        <v>0</v>
      </c>
    </row>
    <row r="180" spans="1:16" x14ac:dyDescent="0.2">
      <c r="A180" s="60">
        <v>168</v>
      </c>
      <c r="B180" s="57"/>
      <c r="C180" s="50" t="str">
        <f>IF(B180="","",IF(B180="zp",C179,VLOOKUP(B180,'KOD, Kolor Plyta'!A:B,2,FALSE)))</f>
        <v/>
      </c>
      <c r="D180" s="62"/>
      <c r="E180" s="62"/>
      <c r="F180" s="62"/>
      <c r="G180" s="52"/>
      <c r="H180" s="53"/>
      <c r="I180" s="51" t="str">
        <f>IF(H180="","",IF(H180="zp",I179,VLOOKUP(H180,'KOD, Kolor okl.'!$B:$D,3,FALSE)))</f>
        <v/>
      </c>
      <c r="J180" s="45"/>
      <c r="K180" s="27"/>
      <c r="L180" s="27"/>
      <c r="M180" s="27"/>
      <c r="N180" s="27"/>
      <c r="O180" s="14"/>
      <c r="P180" s="51">
        <f t="shared" si="5"/>
        <v>0</v>
      </c>
    </row>
    <row r="181" spans="1:16" x14ac:dyDescent="0.2">
      <c r="A181" s="60">
        <v>169</v>
      </c>
      <c r="B181" s="57"/>
      <c r="C181" s="50" t="str">
        <f>IF(B181="","",IF(B181="zp",C180,VLOOKUP(B181,'KOD, Kolor Plyta'!A:B,2,FALSE)))</f>
        <v/>
      </c>
      <c r="D181" s="62"/>
      <c r="E181" s="62"/>
      <c r="F181" s="62"/>
      <c r="G181" s="52"/>
      <c r="H181" s="53"/>
      <c r="I181" s="51" t="str">
        <f>IF(H181="","",IF(H181="zp",I180,VLOOKUP(H181,'KOD, Kolor okl.'!$B:$D,3,FALSE)))</f>
        <v/>
      </c>
      <c r="J181" s="45"/>
      <c r="K181" s="27"/>
      <c r="L181" s="27"/>
      <c r="M181" s="27"/>
      <c r="N181" s="27"/>
      <c r="O181" s="14"/>
      <c r="P181" s="51">
        <f t="shared" si="5"/>
        <v>0</v>
      </c>
    </row>
    <row r="182" spans="1:16" x14ac:dyDescent="0.2">
      <c r="A182" s="60">
        <v>170</v>
      </c>
      <c r="B182" s="57"/>
      <c r="C182" s="50" t="str">
        <f>IF(B182="","",IF(B182="zp",C181,VLOOKUP(B182,'KOD, Kolor Plyta'!A:B,2,FALSE)))</f>
        <v/>
      </c>
      <c r="D182" s="62"/>
      <c r="E182" s="62"/>
      <c r="F182" s="62"/>
      <c r="G182" s="52"/>
      <c r="H182" s="53"/>
      <c r="I182" s="51" t="str">
        <f>IF(H182="","",IF(H182="zp",I181,VLOOKUP(H182,'KOD, Kolor okl.'!$B:$D,3,FALSE)))</f>
        <v/>
      </c>
      <c r="J182" s="45"/>
      <c r="K182" s="27"/>
      <c r="L182" s="27"/>
      <c r="M182" s="27"/>
      <c r="N182" s="27"/>
      <c r="O182" s="14"/>
      <c r="P182" s="51">
        <f t="shared" si="5"/>
        <v>0</v>
      </c>
    </row>
    <row r="183" spans="1:16" x14ac:dyDescent="0.2">
      <c r="A183" s="60">
        <v>171</v>
      </c>
      <c r="B183" s="57"/>
      <c r="C183" s="50" t="str">
        <f>IF(B183="","",IF(B183="zp",C182,VLOOKUP(B183,'KOD, Kolor Plyta'!A:B,2,FALSE)))</f>
        <v/>
      </c>
      <c r="D183" s="62"/>
      <c r="E183" s="62"/>
      <c r="F183" s="62"/>
      <c r="G183" s="52"/>
      <c r="H183" s="53"/>
      <c r="I183" s="51" t="str">
        <f>IF(H183="","",IF(H183="zp",I182,VLOOKUP(H183,'KOD, Kolor okl.'!$B:$D,3,FALSE)))</f>
        <v/>
      </c>
      <c r="J183" s="45"/>
      <c r="K183" s="27"/>
      <c r="L183" s="27"/>
      <c r="M183" s="27"/>
      <c r="N183" s="27"/>
      <c r="O183" s="14"/>
      <c r="P183" s="51">
        <f t="shared" si="5"/>
        <v>0</v>
      </c>
    </row>
    <row r="184" spans="1:16" x14ac:dyDescent="0.2">
      <c r="A184" s="60">
        <v>172</v>
      </c>
      <c r="B184" s="57"/>
      <c r="C184" s="50" t="str">
        <f>IF(B184="","",IF(B184="zp",C183,VLOOKUP(B184,'KOD, Kolor Plyta'!A:B,2,FALSE)))</f>
        <v/>
      </c>
      <c r="D184" s="62"/>
      <c r="E184" s="62"/>
      <c r="F184" s="62"/>
      <c r="G184" s="52"/>
      <c r="H184" s="53"/>
      <c r="I184" s="51" t="str">
        <f>IF(H184="","",IF(H184="zp",I183,VLOOKUP(H184,'KOD, Kolor okl.'!$B:$D,3,FALSE)))</f>
        <v/>
      </c>
      <c r="J184" s="45"/>
      <c r="K184" s="27"/>
      <c r="L184" s="27"/>
      <c r="M184" s="27"/>
      <c r="N184" s="27"/>
      <c r="O184" s="14"/>
      <c r="P184" s="51">
        <f t="shared" si="5"/>
        <v>0</v>
      </c>
    </row>
    <row r="185" spans="1:16" x14ac:dyDescent="0.2">
      <c r="A185" s="60">
        <v>173</v>
      </c>
      <c r="B185" s="57"/>
      <c r="C185" s="50" t="str">
        <f>IF(B185="","",IF(B185="zp",C184,VLOOKUP(B185,'KOD, Kolor Plyta'!A:B,2,FALSE)))</f>
        <v/>
      </c>
      <c r="D185" s="62"/>
      <c r="E185" s="62"/>
      <c r="F185" s="62"/>
      <c r="G185" s="52"/>
      <c r="H185" s="53"/>
      <c r="I185" s="51" t="str">
        <f>IF(H185="","",IF(H185="zp",I184,VLOOKUP(H185,'KOD, Kolor okl.'!$B:$D,3,FALSE)))</f>
        <v/>
      </c>
      <c r="J185" s="45"/>
      <c r="K185" s="27"/>
      <c r="L185" s="27"/>
      <c r="M185" s="27"/>
      <c r="N185" s="27"/>
      <c r="O185" s="14"/>
      <c r="P185" s="51">
        <f t="shared" si="5"/>
        <v>0</v>
      </c>
    </row>
    <row r="186" spans="1:16" x14ac:dyDescent="0.2">
      <c r="A186" s="60">
        <v>174</v>
      </c>
      <c r="B186" s="57"/>
      <c r="C186" s="50" t="str">
        <f>IF(B186="","",IF(B186="zp",C185,VLOOKUP(B186,'KOD, Kolor Plyta'!A:B,2,FALSE)))</f>
        <v/>
      </c>
      <c r="D186" s="62"/>
      <c r="E186" s="62"/>
      <c r="F186" s="62"/>
      <c r="G186" s="52"/>
      <c r="H186" s="53"/>
      <c r="I186" s="51" t="str">
        <f>IF(H186="","",IF(H186="zp",I185,VLOOKUP(H186,'KOD, Kolor okl.'!$B:$D,3,FALSE)))</f>
        <v/>
      </c>
      <c r="J186" s="45"/>
      <c r="K186" s="27"/>
      <c r="L186" s="27"/>
      <c r="M186" s="27"/>
      <c r="N186" s="27"/>
      <c r="O186" s="14"/>
      <c r="P186" s="51">
        <f t="shared" si="5"/>
        <v>0</v>
      </c>
    </row>
    <row r="187" spans="1:16" x14ac:dyDescent="0.2">
      <c r="A187" s="60">
        <v>175</v>
      </c>
      <c r="B187" s="57"/>
      <c r="C187" s="50" t="str">
        <f>IF(B187="","",IF(B187="zp",C186,VLOOKUP(B187,'KOD, Kolor Plyta'!A:B,2,FALSE)))</f>
        <v/>
      </c>
      <c r="D187" s="62"/>
      <c r="E187" s="62"/>
      <c r="F187" s="62"/>
      <c r="G187" s="52"/>
      <c r="H187" s="53"/>
      <c r="I187" s="51" t="str">
        <f>IF(H187="","",IF(H187="zp",I186,VLOOKUP(H187,'KOD, Kolor okl.'!$B:$D,3,FALSE)))</f>
        <v/>
      </c>
      <c r="J187" s="45"/>
      <c r="K187" s="27"/>
      <c r="L187" s="27"/>
      <c r="M187" s="27"/>
      <c r="N187" s="27"/>
      <c r="O187" s="14"/>
      <c r="P187" s="51">
        <f t="shared" si="5"/>
        <v>0</v>
      </c>
    </row>
    <row r="188" spans="1:16" x14ac:dyDescent="0.2">
      <c r="A188" s="60">
        <v>176</v>
      </c>
      <c r="B188" s="57"/>
      <c r="C188" s="50" t="str">
        <f>IF(B188="","",IF(B188="zp",C187,VLOOKUP(B188,'KOD, Kolor Plyta'!A:B,2,FALSE)))</f>
        <v/>
      </c>
      <c r="D188" s="62"/>
      <c r="E188" s="62"/>
      <c r="F188" s="62"/>
      <c r="G188" s="52"/>
      <c r="H188" s="53"/>
      <c r="I188" s="51" t="str">
        <f>IF(H188="","",IF(H188="zp",I187,VLOOKUP(H188,'KOD, Kolor okl.'!$B:$D,3,FALSE)))</f>
        <v/>
      </c>
      <c r="J188" s="45"/>
      <c r="K188" s="27"/>
      <c r="L188" s="27"/>
      <c r="M188" s="27"/>
      <c r="N188" s="27"/>
      <c r="O188" s="14"/>
      <c r="P188" s="51">
        <f t="shared" si="5"/>
        <v>0</v>
      </c>
    </row>
    <row r="189" spans="1:16" x14ac:dyDescent="0.2">
      <c r="A189" s="60">
        <v>177</v>
      </c>
      <c r="B189" s="57"/>
      <c r="C189" s="50" t="str">
        <f>IF(B189="","",IF(B189="zp",C188,VLOOKUP(B189,'KOD, Kolor Plyta'!A:B,2,FALSE)))</f>
        <v/>
      </c>
      <c r="D189" s="62"/>
      <c r="E189" s="62"/>
      <c r="F189" s="62"/>
      <c r="G189" s="52"/>
      <c r="H189" s="53"/>
      <c r="I189" s="51" t="str">
        <f>IF(H189="","",IF(H189="zp",I188,VLOOKUP(H189,'KOD, Kolor okl.'!$B:$D,3,FALSE)))</f>
        <v/>
      </c>
      <c r="J189" s="45"/>
      <c r="K189" s="27"/>
      <c r="L189" s="27"/>
      <c r="M189" s="27"/>
      <c r="N189" s="27"/>
      <c r="O189" s="14"/>
      <c r="P189" s="51">
        <f t="shared" si="5"/>
        <v>0</v>
      </c>
    </row>
    <row r="190" spans="1:16" x14ac:dyDescent="0.2">
      <c r="A190" s="60">
        <v>178</v>
      </c>
      <c r="B190" s="57"/>
      <c r="C190" s="50" t="str">
        <f>IF(B190="","",IF(B190="zp",C189,VLOOKUP(B190,'KOD, Kolor Plyta'!A:B,2,FALSE)))</f>
        <v/>
      </c>
      <c r="D190" s="62"/>
      <c r="E190" s="62"/>
      <c r="F190" s="62"/>
      <c r="G190" s="52"/>
      <c r="H190" s="53"/>
      <c r="I190" s="51" t="str">
        <f>IF(H190="","",IF(H190="zp",I189,VLOOKUP(H190,'KOD, Kolor okl.'!$B:$D,3,FALSE)))</f>
        <v/>
      </c>
      <c r="J190" s="45"/>
      <c r="K190" s="27"/>
      <c r="L190" s="27"/>
      <c r="M190" s="27"/>
      <c r="N190" s="27"/>
      <c r="O190" s="14"/>
      <c r="P190" s="51">
        <f t="shared" si="5"/>
        <v>0</v>
      </c>
    </row>
    <row r="191" spans="1:16" x14ac:dyDescent="0.2">
      <c r="A191" s="60">
        <v>179</v>
      </c>
      <c r="B191" s="57"/>
      <c r="C191" s="50" t="str">
        <f>IF(B191="","",IF(B191="zp",C190,VLOOKUP(B191,'KOD, Kolor Plyta'!A:B,2,FALSE)))</f>
        <v/>
      </c>
      <c r="D191" s="62"/>
      <c r="E191" s="62"/>
      <c r="F191" s="62"/>
      <c r="G191" s="52"/>
      <c r="H191" s="53"/>
      <c r="I191" s="51" t="str">
        <f>IF(H191="","",IF(H191="zp",I190,VLOOKUP(H191,'KOD, Kolor okl.'!$B:$D,3,FALSE)))</f>
        <v/>
      </c>
      <c r="J191" s="45"/>
      <c r="K191" s="27"/>
      <c r="L191" s="27"/>
      <c r="M191" s="27"/>
      <c r="N191" s="27"/>
      <c r="O191" s="14"/>
      <c r="P191" s="51">
        <f t="shared" si="5"/>
        <v>0</v>
      </c>
    </row>
    <row r="192" spans="1:16" x14ac:dyDescent="0.2">
      <c r="A192" s="60">
        <v>180</v>
      </c>
      <c r="B192" s="57"/>
      <c r="C192" s="50" t="str">
        <f>IF(B192="","",IF(B192="zp",C191,VLOOKUP(B192,'KOD, Kolor Plyta'!A:B,2,FALSE)))</f>
        <v/>
      </c>
      <c r="D192" s="62"/>
      <c r="E192" s="62"/>
      <c r="F192" s="62"/>
      <c r="G192" s="52"/>
      <c r="H192" s="53"/>
      <c r="I192" s="51" t="str">
        <f>IF(H192="","",IF(H192="zp",I191,VLOOKUP(H192,'KOD, Kolor okl.'!$B:$D,3,FALSE)))</f>
        <v/>
      </c>
      <c r="J192" s="45"/>
      <c r="K192" s="27"/>
      <c r="L192" s="27"/>
      <c r="M192" s="27"/>
      <c r="N192" s="27"/>
      <c r="O192" s="14"/>
      <c r="P192" s="51">
        <f t="shared" si="5"/>
        <v>0</v>
      </c>
    </row>
    <row r="193" spans="1:16" x14ac:dyDescent="0.2">
      <c r="A193" s="60">
        <v>181</v>
      </c>
      <c r="B193" s="57"/>
      <c r="C193" s="50" t="str">
        <f>IF(B193="","",IF(B193="zp",C192,VLOOKUP(B193,'KOD, Kolor Plyta'!A:B,2,FALSE)))</f>
        <v/>
      </c>
      <c r="D193" s="62"/>
      <c r="E193" s="62"/>
      <c r="F193" s="62"/>
      <c r="G193" s="52"/>
      <c r="H193" s="53"/>
      <c r="I193" s="51" t="str">
        <f>IF(H193="","",IF(H193="zp",I192,VLOOKUP(H193,'KOD, Kolor okl.'!$B:$D,3,FALSE)))</f>
        <v/>
      </c>
      <c r="J193" s="45"/>
      <c r="K193" s="27"/>
      <c r="L193" s="27"/>
      <c r="M193" s="27"/>
      <c r="N193" s="27"/>
      <c r="O193" s="14"/>
      <c r="P193" s="51">
        <f t="shared" si="5"/>
        <v>0</v>
      </c>
    </row>
    <row r="194" spans="1:16" x14ac:dyDescent="0.2">
      <c r="A194" s="60">
        <v>182</v>
      </c>
      <c r="B194" s="57"/>
      <c r="C194" s="50" t="str">
        <f>IF(B194="","",IF(B194="zp",C193,VLOOKUP(B194,'KOD, Kolor Plyta'!A:B,2,FALSE)))</f>
        <v/>
      </c>
      <c r="D194" s="62"/>
      <c r="E194" s="62"/>
      <c r="F194" s="62"/>
      <c r="G194" s="52"/>
      <c r="H194" s="53"/>
      <c r="I194" s="51" t="str">
        <f>IF(H194="","",IF(H194="zp",I193,VLOOKUP(H194,'KOD, Kolor okl.'!$B:$D,3,FALSE)))</f>
        <v/>
      </c>
      <c r="J194" s="45"/>
      <c r="K194" s="27"/>
      <c r="L194" s="27"/>
      <c r="M194" s="27"/>
      <c r="N194" s="27"/>
      <c r="O194" s="14"/>
      <c r="P194" s="51">
        <f t="shared" si="5"/>
        <v>0</v>
      </c>
    </row>
    <row r="195" spans="1:16" x14ac:dyDescent="0.2">
      <c r="A195" s="60">
        <v>183</v>
      </c>
      <c r="B195" s="57"/>
      <c r="C195" s="50" t="str">
        <f>IF(B195="","",IF(B195="zp",C194,VLOOKUP(B195,'KOD, Kolor Plyta'!A:B,2,FALSE)))</f>
        <v/>
      </c>
      <c r="D195" s="62"/>
      <c r="E195" s="62"/>
      <c r="F195" s="62"/>
      <c r="G195" s="52"/>
      <c r="H195" s="53"/>
      <c r="I195" s="51" t="str">
        <f>IF(H195="","",IF(H195="zp",I194,VLOOKUP(H195,'KOD, Kolor okl.'!$B:$D,3,FALSE)))</f>
        <v/>
      </c>
      <c r="J195" s="45"/>
      <c r="K195" s="27"/>
      <c r="L195" s="27"/>
      <c r="M195" s="27"/>
      <c r="N195" s="27"/>
      <c r="O195" s="14"/>
      <c r="P195" s="51">
        <f t="shared" si="5"/>
        <v>0</v>
      </c>
    </row>
    <row r="196" spans="1:16" x14ac:dyDescent="0.2">
      <c r="A196" s="60">
        <v>184</v>
      </c>
      <c r="B196" s="57"/>
      <c r="C196" s="50" t="str">
        <f>IF(B196="","",IF(B196="zp",C195,VLOOKUP(B196,'KOD, Kolor Plyta'!A:B,2,FALSE)))</f>
        <v/>
      </c>
      <c r="D196" s="62"/>
      <c r="E196" s="62"/>
      <c r="F196" s="62"/>
      <c r="G196" s="52"/>
      <c r="H196" s="53"/>
      <c r="I196" s="51" t="str">
        <f>IF(H196="","",IF(H196="zp",I195,VLOOKUP(H196,'KOD, Kolor okl.'!$B:$D,3,FALSE)))</f>
        <v/>
      </c>
      <c r="J196" s="45"/>
      <c r="K196" s="27"/>
      <c r="L196" s="27"/>
      <c r="M196" s="27"/>
      <c r="N196" s="27"/>
      <c r="O196" s="14"/>
      <c r="P196" s="51">
        <f t="shared" si="5"/>
        <v>0</v>
      </c>
    </row>
    <row r="197" spans="1:16" x14ac:dyDescent="0.2">
      <c r="A197" s="60">
        <v>185</v>
      </c>
      <c r="B197" s="57"/>
      <c r="C197" s="50" t="str">
        <f>IF(B197="","",IF(B197="zp",C196,VLOOKUP(B197,'KOD, Kolor Plyta'!A:B,2,FALSE)))</f>
        <v/>
      </c>
      <c r="D197" s="62"/>
      <c r="E197" s="62"/>
      <c r="F197" s="62"/>
      <c r="G197" s="52"/>
      <c r="H197" s="53"/>
      <c r="I197" s="51" t="str">
        <f>IF(H197="","",IF(H197="zp",I196,VLOOKUP(H197,'KOD, Kolor okl.'!$B:$D,3,FALSE)))</f>
        <v/>
      </c>
      <c r="J197" s="45"/>
      <c r="K197" s="27"/>
      <c r="L197" s="27"/>
      <c r="M197" s="27"/>
      <c r="N197" s="27"/>
      <c r="O197" s="14"/>
      <c r="P197" s="51">
        <f t="shared" si="5"/>
        <v>0</v>
      </c>
    </row>
    <row r="198" spans="1:16" x14ac:dyDescent="0.2">
      <c r="A198" s="60">
        <v>186</v>
      </c>
      <c r="B198" s="57"/>
      <c r="C198" s="50" t="str">
        <f>IF(B198="","",IF(B198="zp",C197,VLOOKUP(B198,'KOD, Kolor Plyta'!A:B,2,FALSE)))</f>
        <v/>
      </c>
      <c r="D198" s="62"/>
      <c r="E198" s="62"/>
      <c r="F198" s="62"/>
      <c r="G198" s="52"/>
      <c r="H198" s="53"/>
      <c r="I198" s="51" t="str">
        <f>IF(H198="","",IF(H198="zp",I197,VLOOKUP(H198,'KOD, Kolor okl.'!$B:$D,3,FALSE)))</f>
        <v/>
      </c>
      <c r="J198" s="45"/>
      <c r="K198" s="27"/>
      <c r="L198" s="27"/>
      <c r="M198" s="27"/>
      <c r="N198" s="27"/>
      <c r="O198" s="14"/>
      <c r="P198" s="51">
        <f t="shared" si="5"/>
        <v>0</v>
      </c>
    </row>
    <row r="199" spans="1:16" x14ac:dyDescent="0.2">
      <c r="A199" s="60">
        <v>187</v>
      </c>
      <c r="B199" s="57"/>
      <c r="C199" s="50" t="str">
        <f>IF(B199="","",IF(B199="zp",C198,VLOOKUP(B199,'KOD, Kolor Plyta'!A:B,2,FALSE)))</f>
        <v/>
      </c>
      <c r="D199" s="62"/>
      <c r="E199" s="62"/>
      <c r="F199" s="62"/>
      <c r="G199" s="52"/>
      <c r="H199" s="53"/>
      <c r="I199" s="51" t="str">
        <f>IF(H199="","",IF(H199="zp",I198,VLOOKUP(H199,'KOD, Kolor okl.'!$B:$D,3,FALSE)))</f>
        <v/>
      </c>
      <c r="J199" s="45"/>
      <c r="K199" s="27"/>
      <c r="L199" s="27"/>
      <c r="M199" s="27"/>
      <c r="N199" s="27"/>
      <c r="O199" s="14"/>
      <c r="P199" s="51">
        <f t="shared" si="5"/>
        <v>0</v>
      </c>
    </row>
    <row r="200" spans="1:16" x14ac:dyDescent="0.2">
      <c r="A200" s="60">
        <v>188</v>
      </c>
      <c r="B200" s="57"/>
      <c r="C200" s="50" t="str">
        <f>IF(B200="","",IF(B200="zp",C199,VLOOKUP(B200,'KOD, Kolor Plyta'!A:B,2,FALSE)))</f>
        <v/>
      </c>
      <c r="D200" s="62"/>
      <c r="E200" s="62"/>
      <c r="F200" s="62"/>
      <c r="G200" s="52"/>
      <c r="H200" s="53"/>
      <c r="I200" s="51" t="str">
        <f>IF(H200="","",IF(H200="zp",I199,VLOOKUP(H200,'KOD, Kolor okl.'!$B:$D,3,FALSE)))</f>
        <v/>
      </c>
      <c r="J200" s="45"/>
      <c r="K200" s="27"/>
      <c r="L200" s="27"/>
      <c r="M200" s="27"/>
      <c r="N200" s="27"/>
      <c r="O200" s="14"/>
      <c r="P200" s="51">
        <f t="shared" si="5"/>
        <v>0</v>
      </c>
    </row>
    <row r="201" spans="1:16" x14ac:dyDescent="0.2">
      <c r="A201" s="60">
        <v>189</v>
      </c>
      <c r="B201" s="57"/>
      <c r="C201" s="50" t="str">
        <f>IF(B201="","",IF(B201="zp",C200,VLOOKUP(B201,'KOD, Kolor Plyta'!A:B,2,FALSE)))</f>
        <v/>
      </c>
      <c r="D201" s="62"/>
      <c r="E201" s="62"/>
      <c r="F201" s="62"/>
      <c r="G201" s="52"/>
      <c r="H201" s="53"/>
      <c r="I201" s="51" t="str">
        <f>IF(H201="","",IF(H201="zp",I200,VLOOKUP(H201,'KOD, Kolor okl.'!$B:$D,3,FALSE)))</f>
        <v/>
      </c>
      <c r="J201" s="45"/>
      <c r="K201" s="27"/>
      <c r="L201" s="27"/>
      <c r="M201" s="27"/>
      <c r="N201" s="27"/>
      <c r="O201" s="14"/>
      <c r="P201" s="51">
        <f t="shared" si="5"/>
        <v>0</v>
      </c>
    </row>
    <row r="202" spans="1:16" x14ac:dyDescent="0.2">
      <c r="A202" s="60">
        <v>190</v>
      </c>
      <c r="B202" s="57"/>
      <c r="C202" s="50" t="str">
        <f>IF(B202="","",IF(B202="zp",C201,VLOOKUP(B202,'KOD, Kolor Plyta'!A:B,2,FALSE)))</f>
        <v/>
      </c>
      <c r="D202" s="62"/>
      <c r="E202" s="62"/>
      <c r="F202" s="62"/>
      <c r="G202" s="52"/>
      <c r="H202" s="53"/>
      <c r="I202" s="51" t="str">
        <f>IF(H202="","",IF(H202="zp",I201,VLOOKUP(H202,'KOD, Kolor okl.'!$B:$D,3,FALSE)))</f>
        <v/>
      </c>
      <c r="J202" s="45"/>
      <c r="K202" s="27"/>
      <c r="L202" s="27"/>
      <c r="M202" s="27"/>
      <c r="N202" s="27"/>
      <c r="O202" s="14"/>
      <c r="P202" s="51">
        <f t="shared" si="5"/>
        <v>0</v>
      </c>
    </row>
    <row r="203" spans="1:16" x14ac:dyDescent="0.2">
      <c r="A203" s="60">
        <v>191</v>
      </c>
      <c r="B203" s="57"/>
      <c r="C203" s="50" t="str">
        <f>IF(B203="","",IF(B203="zp",C202,VLOOKUP(B203,'KOD, Kolor Plyta'!A:B,2,FALSE)))</f>
        <v/>
      </c>
      <c r="D203" s="62"/>
      <c r="E203" s="62"/>
      <c r="F203" s="62"/>
      <c r="G203" s="52"/>
      <c r="H203" s="53"/>
      <c r="I203" s="51" t="str">
        <f>IF(H203="","",IF(H203="zp",I202,VLOOKUP(H203,'KOD, Kolor okl.'!$B:$D,3,FALSE)))</f>
        <v/>
      </c>
      <c r="J203" s="45"/>
      <c r="K203" s="27"/>
      <c r="L203" s="27"/>
      <c r="M203" s="27"/>
      <c r="N203" s="27"/>
      <c r="O203" s="14"/>
      <c r="P203" s="51">
        <f t="shared" si="5"/>
        <v>0</v>
      </c>
    </row>
    <row r="204" spans="1:16" x14ac:dyDescent="0.2">
      <c r="A204" s="60">
        <v>192</v>
      </c>
      <c r="B204" s="57"/>
      <c r="C204" s="50" t="str">
        <f>IF(B204="","",IF(B204="zp",C203,VLOOKUP(B204,'KOD, Kolor Plyta'!A:B,2,FALSE)))</f>
        <v/>
      </c>
      <c r="D204" s="62"/>
      <c r="E204" s="62"/>
      <c r="F204" s="62"/>
      <c r="G204" s="52"/>
      <c r="H204" s="53"/>
      <c r="I204" s="51" t="str">
        <f>IF(H204="","",IF(H204="zp",I203,VLOOKUP(H204,'KOD, Kolor okl.'!$B:$D,3,FALSE)))</f>
        <v/>
      </c>
      <c r="J204" s="45"/>
      <c r="K204" s="27"/>
      <c r="L204" s="27"/>
      <c r="M204" s="27"/>
      <c r="N204" s="27"/>
      <c r="O204" s="14"/>
      <c r="P204" s="51">
        <f t="shared" si="5"/>
        <v>0</v>
      </c>
    </row>
    <row r="205" spans="1:16" x14ac:dyDescent="0.2">
      <c r="A205" s="60">
        <v>193</v>
      </c>
      <c r="B205" s="57"/>
      <c r="C205" s="50" t="str">
        <f>IF(B205="","",IF(B205="zp",C204,VLOOKUP(B205,'KOD, Kolor Plyta'!A:B,2,FALSE)))</f>
        <v/>
      </c>
      <c r="D205" s="62"/>
      <c r="E205" s="62"/>
      <c r="F205" s="62"/>
      <c r="G205" s="52"/>
      <c r="H205" s="53"/>
      <c r="I205" s="51" t="str">
        <f>IF(H205="","",IF(H205="zp",I204,VLOOKUP(H205,'KOD, Kolor okl.'!$B:$D,3,FALSE)))</f>
        <v/>
      </c>
      <c r="J205" s="45"/>
      <c r="K205" s="27"/>
      <c r="L205" s="27"/>
      <c r="M205" s="27"/>
      <c r="N205" s="27"/>
      <c r="O205" s="14"/>
      <c r="P205" s="51">
        <f t="shared" si="5"/>
        <v>0</v>
      </c>
    </row>
    <row r="206" spans="1:16" x14ac:dyDescent="0.2">
      <c r="A206" s="60">
        <v>194</v>
      </c>
      <c r="B206" s="57"/>
      <c r="C206" s="50" t="str">
        <f>IF(B206="","",IF(B206="zp",C205,VLOOKUP(B206,'KOD, Kolor Plyta'!A:B,2,FALSE)))</f>
        <v/>
      </c>
      <c r="D206" s="62"/>
      <c r="E206" s="62"/>
      <c r="F206" s="62"/>
      <c r="G206" s="52"/>
      <c r="H206" s="53"/>
      <c r="I206" s="51" t="str">
        <f>IF(H206="","",IF(H206="zp",I205,VLOOKUP(H206,'KOD, Kolor okl.'!$B:$D,3,FALSE)))</f>
        <v/>
      </c>
      <c r="J206" s="45"/>
      <c r="K206" s="27"/>
      <c r="L206" s="27"/>
      <c r="M206" s="27"/>
      <c r="N206" s="27"/>
      <c r="O206" s="14"/>
      <c r="P206" s="51">
        <f t="shared" si="5"/>
        <v>0</v>
      </c>
    </row>
    <row r="207" spans="1:16" x14ac:dyDescent="0.2">
      <c r="A207" s="60">
        <v>195</v>
      </c>
      <c r="B207" s="57"/>
      <c r="C207" s="50" t="str">
        <f>IF(B207="","",IF(B207="zp",C206,VLOOKUP(B207,'KOD, Kolor Plyta'!A:B,2,FALSE)))</f>
        <v/>
      </c>
      <c r="D207" s="62"/>
      <c r="E207" s="62"/>
      <c r="F207" s="62"/>
      <c r="G207" s="52"/>
      <c r="H207" s="53"/>
      <c r="I207" s="51" t="str">
        <f>IF(H207="","",IF(H207="zp",I206,VLOOKUP(H207,'KOD, Kolor okl.'!$B:$D,3,FALSE)))</f>
        <v/>
      </c>
      <c r="J207" s="45"/>
      <c r="K207" s="27"/>
      <c r="L207" s="27"/>
      <c r="M207" s="27"/>
      <c r="N207" s="27"/>
      <c r="O207" s="14"/>
      <c r="P207" s="51">
        <f t="shared" si="5"/>
        <v>0</v>
      </c>
    </row>
    <row r="210" spans="2:15" x14ac:dyDescent="0.2">
      <c r="B210" s="80" t="s">
        <v>3</v>
      </c>
      <c r="C210" s="81"/>
      <c r="D210" s="81"/>
      <c r="E210" s="81"/>
      <c r="F210" s="81"/>
      <c r="G210" s="81"/>
      <c r="H210" s="81"/>
      <c r="I210" s="82"/>
      <c r="J210" s="82"/>
      <c r="K210" s="82"/>
      <c r="L210" s="81"/>
      <c r="M210" s="81"/>
      <c r="N210" s="81"/>
      <c r="O210" s="83"/>
    </row>
    <row r="211" spans="2:15" x14ac:dyDescent="0.2">
      <c r="B211" s="84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6"/>
    </row>
    <row r="212" spans="2:15" x14ac:dyDescent="0.2">
      <c r="B212" s="87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9"/>
    </row>
  </sheetData>
  <sheetProtection algorithmName="SHA-512" hashValue="oJosBz0UG5xtRd9v756D13To3CSgsFYX9UcWs2oPgZMepu2YG1kJY9luALcRSbeKEg7xIsbd1OyURh1Sgs5Jcg==" saltValue="v4zl9k+Og/JELq/nbnDlXw==" spinCount="100000" sheet="1" selectLockedCells="1" autoFilter="0"/>
  <mergeCells count="8">
    <mergeCell ref="B210:O212"/>
    <mergeCell ref="B11:F11"/>
    <mergeCell ref="O11:O12"/>
    <mergeCell ref="C4:H4"/>
    <mergeCell ref="C5:H5"/>
    <mergeCell ref="C6:H6"/>
    <mergeCell ref="C7:H7"/>
    <mergeCell ref="C8:H8"/>
  </mergeCells>
  <phoneticPr fontId="1" type="noConversion"/>
  <dataValidations count="2">
    <dataValidation type="list" allowBlank="1" showInputMessage="1" sqref="O13:O207" xr:uid="{00000000-0002-0000-0000-000000000000}">
      <formula1>INDIRECT("ukl")</formula1>
    </dataValidation>
    <dataValidation allowBlank="1" showInputMessage="1" sqref="D13:D207" xr:uid="{00000000-0002-0000-0000-000001000000}"/>
  </dataValidations>
  <pageMargins left="0.39370078740157483" right="0.19685039370078741" top="0.94488188976377963" bottom="0.70866141732283472" header="0.23622047244094491" footer="0.70866141732283472"/>
  <pageSetup paperSize="9" scale="99" firstPageNumber="0" orientation="portrait" r:id="rId1"/>
  <headerFooter alignWithMargins="0">
    <oddHeader>&amp;R&amp;G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036" r:id="rId5">
          <objectPr defaultSize="0" r:id="rId6">
            <anchor moveWithCells="1">
              <from>
                <xdr:col>0</xdr:col>
                <xdr:colOff>0</xdr:colOff>
                <xdr:row>216</xdr:row>
                <xdr:rowOff>19050</xdr:rowOff>
              </from>
              <to>
                <xdr:col>14</xdr:col>
                <xdr:colOff>123825</xdr:colOff>
                <xdr:row>269</xdr:row>
                <xdr:rowOff>142875</xdr:rowOff>
              </to>
            </anchor>
          </objectPr>
        </oleObject>
      </mc:Choice>
      <mc:Fallback>
        <oleObject progId="Word.Document.8" shapeId="1036" r:id="rId5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errorStyle="information" allowBlank="1" xr:uid="{00000000-0002-0000-0000-000002000000}">
          <x14:formula1>
            <xm:f>grubosc!$K$2:$K$8</xm:f>
          </x14:formula1>
          <xm:sqref>G13:G207</xm:sqref>
        </x14:dataValidation>
        <x14:dataValidation type="list" allowBlank="1" showInputMessage="1" xr:uid="{00000000-0002-0000-0000-000003000000}">
          <x14:formula1>
            <xm:f>grubosc!$E$2:$E$3</xm:f>
          </x14:formula1>
          <xm:sqref>K13:N207</xm:sqref>
        </x14:dataValidation>
        <x14:dataValidation type="list" allowBlank="1" showInputMessage="1" xr:uid="{00000000-0002-0000-0000-000004000000}">
          <x14:formula1>
            <xm:f>grubosc!$C$2:$C$6</xm:f>
          </x14:formula1>
          <xm:sqref>J13:J207</xm:sqref>
        </x14:dataValidation>
        <x14:dataValidation type="list" allowBlank="1" showInputMessage="1" xr:uid="{00000000-0002-0000-0000-000005000000}">
          <x14:formula1>
            <xm:f>'KOD, Kolor okl.'!$B$2:$B$7</xm:f>
          </x14:formula1>
          <xm:sqref>H79:H207</xm:sqref>
        </x14:dataValidation>
        <x14:dataValidation type="list" errorStyle="information" allowBlank="1" showInputMessage="1" showErrorMessage="1" errorTitle="tryb manualna" error="tryb manualna" xr:uid="{00000000-0002-0000-0000-000006000000}">
          <x14:formula1>
            <xm:f>'KOD, Kolor Plyta'!$A$2:$A$275</xm:f>
          </x14:formula1>
          <xm:sqref>B13:B207</xm:sqref>
        </x14:dataValidation>
        <x14:dataValidation type="list" allowBlank="1" showInputMessage="1" xr:uid="{00000000-0002-0000-0000-000007000000}">
          <x14:formula1>
            <xm:f>'KOD, Kolor okl.'!$B$2:$B$172</xm:f>
          </x14:formula1>
          <xm:sqref>H13:H78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45"/>
  <sheetViews>
    <sheetView zoomScale="150" zoomScaleNormal="150" workbookViewId="0">
      <pane ySplit="1" topLeftCell="A2" activePane="bottomLeft" state="frozen"/>
      <selection pane="bottomLeft" activeCell="A2" sqref="A2"/>
    </sheetView>
  </sheetViews>
  <sheetFormatPr defaultColWidth="9.140625" defaultRowHeight="12.75" x14ac:dyDescent="0.2"/>
  <cols>
    <col min="1" max="1" width="11.28515625" style="13" bestFit="1" customWidth="1"/>
    <col min="2" max="2" width="25.7109375" style="13" customWidth="1"/>
    <col min="3" max="3" width="16.42578125" bestFit="1" customWidth="1"/>
    <col min="4" max="253" width="11.42578125" customWidth="1"/>
  </cols>
  <sheetData>
    <row r="1" spans="1:3" x14ac:dyDescent="0.2">
      <c r="A1" s="55" t="s">
        <v>15</v>
      </c>
      <c r="B1" s="55" t="s">
        <v>16</v>
      </c>
      <c r="C1" s="56" t="s">
        <v>214</v>
      </c>
    </row>
    <row r="2" spans="1:3" x14ac:dyDescent="0.2">
      <c r="A2" s="63" t="s">
        <v>134</v>
      </c>
      <c r="B2" s="63"/>
      <c r="C2" s="64" t="s">
        <v>644</v>
      </c>
    </row>
    <row r="3" spans="1:3" x14ac:dyDescent="0.2">
      <c r="A3" s="64" t="s">
        <v>833</v>
      </c>
      <c r="B3" s="64" t="s">
        <v>508</v>
      </c>
      <c r="C3" s="64" t="s">
        <v>1518</v>
      </c>
    </row>
    <row r="4" spans="1:3" x14ac:dyDescent="0.2">
      <c r="A4" s="64" t="s">
        <v>298</v>
      </c>
      <c r="B4" s="64" t="s">
        <v>834</v>
      </c>
      <c r="C4" s="64" t="s">
        <v>1518</v>
      </c>
    </row>
    <row r="5" spans="1:3" x14ac:dyDescent="0.2">
      <c r="A5" s="64" t="s">
        <v>452</v>
      </c>
      <c r="B5" s="64" t="s">
        <v>835</v>
      </c>
      <c r="C5" s="64" t="s">
        <v>1518</v>
      </c>
    </row>
    <row r="6" spans="1:3" x14ac:dyDescent="0.2">
      <c r="A6" s="64" t="s">
        <v>264</v>
      </c>
      <c r="B6" s="64" t="s">
        <v>509</v>
      </c>
      <c r="C6" s="64" t="s">
        <v>1518</v>
      </c>
    </row>
    <row r="7" spans="1:3" x14ac:dyDescent="0.2">
      <c r="A7" s="64" t="s">
        <v>836</v>
      </c>
      <c r="B7" s="64" t="s">
        <v>510</v>
      </c>
      <c r="C7" s="64" t="s">
        <v>1518</v>
      </c>
    </row>
    <row r="8" spans="1:3" x14ac:dyDescent="0.2">
      <c r="A8" s="64" t="s">
        <v>263</v>
      </c>
      <c r="B8" s="64" t="s">
        <v>1005</v>
      </c>
      <c r="C8" s="64" t="s">
        <v>1518</v>
      </c>
    </row>
    <row r="9" spans="1:3" x14ac:dyDescent="0.2">
      <c r="A9" s="64" t="s">
        <v>309</v>
      </c>
      <c r="B9" s="64" t="s">
        <v>837</v>
      </c>
      <c r="C9" s="64" t="s">
        <v>1518</v>
      </c>
    </row>
    <row r="10" spans="1:3" x14ac:dyDescent="0.2">
      <c r="A10" s="64" t="s">
        <v>310</v>
      </c>
      <c r="B10" s="64" t="s">
        <v>511</v>
      </c>
      <c r="C10" s="64" t="s">
        <v>1518</v>
      </c>
    </row>
    <row r="11" spans="1:3" x14ac:dyDescent="0.2">
      <c r="A11" s="64" t="s">
        <v>260</v>
      </c>
      <c r="B11" s="64" t="s">
        <v>1007</v>
      </c>
      <c r="C11" s="64" t="s">
        <v>1518</v>
      </c>
    </row>
    <row r="12" spans="1:3" x14ac:dyDescent="0.2">
      <c r="A12" s="64" t="s">
        <v>259</v>
      </c>
      <c r="B12" s="64" t="s">
        <v>1006</v>
      </c>
      <c r="C12" s="64" t="s">
        <v>1518</v>
      </c>
    </row>
    <row r="13" spans="1:3" x14ac:dyDescent="0.2">
      <c r="A13" s="64" t="s">
        <v>838</v>
      </c>
      <c r="B13" s="64" t="s">
        <v>1008</v>
      </c>
      <c r="C13" s="64" t="s">
        <v>1518</v>
      </c>
    </row>
    <row r="14" spans="1:3" x14ac:dyDescent="0.2">
      <c r="A14" s="64" t="s">
        <v>262</v>
      </c>
      <c r="B14" s="64" t="s">
        <v>1009</v>
      </c>
      <c r="C14" s="64" t="s">
        <v>1518</v>
      </c>
    </row>
    <row r="15" spans="1:3" x14ac:dyDescent="0.2">
      <c r="A15" s="64" t="s">
        <v>416</v>
      </c>
      <c r="B15" s="64" t="s">
        <v>989</v>
      </c>
      <c r="C15" s="64" t="s">
        <v>1518</v>
      </c>
    </row>
    <row r="16" spans="1:3" x14ac:dyDescent="0.2">
      <c r="A16" s="64" t="s">
        <v>415</v>
      </c>
      <c r="B16" s="64" t="s">
        <v>988</v>
      </c>
      <c r="C16" s="64" t="s">
        <v>1518</v>
      </c>
    </row>
    <row r="17" spans="1:3" x14ac:dyDescent="0.2">
      <c r="A17" s="64" t="s">
        <v>419</v>
      </c>
      <c r="B17" s="64" t="s">
        <v>994</v>
      </c>
      <c r="C17" s="64" t="s">
        <v>1518</v>
      </c>
    </row>
    <row r="18" spans="1:3" x14ac:dyDescent="0.2">
      <c r="A18" s="64" t="s">
        <v>418</v>
      </c>
      <c r="B18" s="64" t="s">
        <v>993</v>
      </c>
      <c r="C18" s="64" t="s">
        <v>1518</v>
      </c>
    </row>
    <row r="19" spans="1:3" x14ac:dyDescent="0.2">
      <c r="A19" s="64" t="s">
        <v>417</v>
      </c>
      <c r="B19" s="64" t="s">
        <v>991</v>
      </c>
      <c r="C19" s="64" t="s">
        <v>1518</v>
      </c>
    </row>
    <row r="20" spans="1:3" x14ac:dyDescent="0.2">
      <c r="A20" s="64" t="s">
        <v>229</v>
      </c>
      <c r="B20" s="64" t="s">
        <v>992</v>
      </c>
      <c r="C20" s="64" t="s">
        <v>1518</v>
      </c>
    </row>
    <row r="21" spans="1:3" x14ac:dyDescent="0.2">
      <c r="A21" s="64" t="s">
        <v>839</v>
      </c>
      <c r="B21" s="64" t="s">
        <v>987</v>
      </c>
      <c r="C21" s="64" t="s">
        <v>1518</v>
      </c>
    </row>
    <row r="22" spans="1:3" x14ac:dyDescent="0.2">
      <c r="A22" s="64" t="s">
        <v>840</v>
      </c>
      <c r="B22" s="64" t="s">
        <v>986</v>
      </c>
      <c r="C22" s="64" t="s">
        <v>1518</v>
      </c>
    </row>
    <row r="23" spans="1:3" x14ac:dyDescent="0.2">
      <c r="A23" s="64" t="s">
        <v>841</v>
      </c>
      <c r="B23" s="64" t="s">
        <v>990</v>
      </c>
      <c r="C23" s="64" t="s">
        <v>1518</v>
      </c>
    </row>
    <row r="24" spans="1:3" x14ac:dyDescent="0.2">
      <c r="A24" s="64" t="s">
        <v>842</v>
      </c>
      <c r="B24" s="64" t="s">
        <v>996</v>
      </c>
      <c r="C24" s="64" t="s">
        <v>1518</v>
      </c>
    </row>
    <row r="25" spans="1:3" x14ac:dyDescent="0.2">
      <c r="A25" s="64" t="s">
        <v>420</v>
      </c>
      <c r="B25" s="64" t="s">
        <v>995</v>
      </c>
      <c r="C25" s="64" t="s">
        <v>1518</v>
      </c>
    </row>
    <row r="26" spans="1:3" x14ac:dyDescent="0.2">
      <c r="A26" s="64" t="s">
        <v>232</v>
      </c>
      <c r="B26" s="64" t="s">
        <v>1000</v>
      </c>
      <c r="C26" s="64" t="s">
        <v>1518</v>
      </c>
    </row>
    <row r="27" spans="1:3" x14ac:dyDescent="0.2">
      <c r="A27" s="64" t="s">
        <v>231</v>
      </c>
      <c r="B27" s="64" t="s">
        <v>999</v>
      </c>
      <c r="C27" s="64" t="s">
        <v>1518</v>
      </c>
    </row>
    <row r="28" spans="1:3" x14ac:dyDescent="0.2">
      <c r="A28" s="64" t="s">
        <v>421</v>
      </c>
      <c r="B28" s="64" t="s">
        <v>998</v>
      </c>
      <c r="C28" s="64" t="s">
        <v>1518</v>
      </c>
    </row>
    <row r="29" spans="1:3" x14ac:dyDescent="0.2">
      <c r="A29" s="64" t="s">
        <v>230</v>
      </c>
      <c r="B29" s="64" t="s">
        <v>997</v>
      </c>
      <c r="C29" s="64" t="s">
        <v>1518</v>
      </c>
    </row>
    <row r="30" spans="1:3" x14ac:dyDescent="0.2">
      <c r="A30" s="64" t="s">
        <v>247</v>
      </c>
      <c r="B30" s="64" t="s">
        <v>1021</v>
      </c>
      <c r="C30" s="64" t="s">
        <v>1518</v>
      </c>
    </row>
    <row r="31" spans="1:3" x14ac:dyDescent="0.2">
      <c r="A31" s="64" t="s">
        <v>449</v>
      </c>
      <c r="B31" s="64" t="s">
        <v>512</v>
      </c>
      <c r="C31" s="64" t="s">
        <v>1518</v>
      </c>
    </row>
    <row r="32" spans="1:3" x14ac:dyDescent="0.2">
      <c r="A32" s="64" t="s">
        <v>448</v>
      </c>
      <c r="B32" s="64" t="s">
        <v>513</v>
      </c>
      <c r="C32" s="64" t="s">
        <v>1518</v>
      </c>
    </row>
    <row r="33" spans="1:3" x14ac:dyDescent="0.2">
      <c r="A33" s="64" t="s">
        <v>258</v>
      </c>
      <c r="B33" s="64" t="s">
        <v>843</v>
      </c>
      <c r="C33" s="64" t="s">
        <v>1518</v>
      </c>
    </row>
    <row r="34" spans="1:3" x14ac:dyDescent="0.2">
      <c r="A34" s="64" t="s">
        <v>844</v>
      </c>
      <c r="B34" s="64" t="s">
        <v>1010</v>
      </c>
      <c r="C34" s="64" t="s">
        <v>1518</v>
      </c>
    </row>
    <row r="35" spans="1:3" x14ac:dyDescent="0.2">
      <c r="A35" s="64" t="s">
        <v>845</v>
      </c>
      <c r="B35" s="64" t="s">
        <v>514</v>
      </c>
      <c r="C35" s="64" t="s">
        <v>1518</v>
      </c>
    </row>
    <row r="36" spans="1:3" x14ac:dyDescent="0.2">
      <c r="A36" s="64" t="s">
        <v>240</v>
      </c>
      <c r="B36" s="64" t="s">
        <v>1020</v>
      </c>
      <c r="C36" s="64" t="s">
        <v>1518</v>
      </c>
    </row>
    <row r="37" spans="1:3" x14ac:dyDescent="0.2">
      <c r="A37" s="64" t="s">
        <v>287</v>
      </c>
      <c r="B37" s="64" t="s">
        <v>515</v>
      </c>
      <c r="C37" s="64" t="s">
        <v>1518</v>
      </c>
    </row>
    <row r="38" spans="1:3" x14ac:dyDescent="0.2">
      <c r="A38" s="64" t="s">
        <v>423</v>
      </c>
      <c r="B38" s="64" t="s">
        <v>846</v>
      </c>
      <c r="C38" s="64" t="s">
        <v>1518</v>
      </c>
    </row>
    <row r="39" spans="1:3" x14ac:dyDescent="0.2">
      <c r="A39" s="64" t="s">
        <v>424</v>
      </c>
      <c r="B39" s="64" t="s">
        <v>847</v>
      </c>
      <c r="C39" s="64" t="s">
        <v>1518</v>
      </c>
    </row>
    <row r="40" spans="1:3" x14ac:dyDescent="0.2">
      <c r="A40" s="64" t="s">
        <v>422</v>
      </c>
      <c r="B40" s="64" t="s">
        <v>848</v>
      </c>
      <c r="C40" s="64" t="s">
        <v>1518</v>
      </c>
    </row>
    <row r="41" spans="1:3" x14ac:dyDescent="0.2">
      <c r="A41" s="64" t="s">
        <v>234</v>
      </c>
      <c r="B41" s="64" t="s">
        <v>852</v>
      </c>
      <c r="C41" s="64" t="s">
        <v>1518</v>
      </c>
    </row>
    <row r="42" spans="1:3" x14ac:dyDescent="0.2">
      <c r="A42" s="64" t="s">
        <v>233</v>
      </c>
      <c r="B42" s="64" t="s">
        <v>849</v>
      </c>
      <c r="C42" s="64" t="s">
        <v>1518</v>
      </c>
    </row>
    <row r="43" spans="1:3" x14ac:dyDescent="0.2">
      <c r="A43" s="64" t="s">
        <v>853</v>
      </c>
      <c r="B43" s="64" t="s">
        <v>516</v>
      </c>
      <c r="C43" s="64" t="s">
        <v>1518</v>
      </c>
    </row>
    <row r="44" spans="1:3" x14ac:dyDescent="0.2">
      <c r="A44" s="64" t="s">
        <v>426</v>
      </c>
      <c r="B44" s="64" t="s">
        <v>850</v>
      </c>
      <c r="C44" s="64" t="s">
        <v>1518</v>
      </c>
    </row>
    <row r="45" spans="1:3" x14ac:dyDescent="0.2">
      <c r="A45" s="64" t="s">
        <v>854</v>
      </c>
      <c r="B45" s="64" t="s">
        <v>517</v>
      </c>
      <c r="C45" s="64" t="s">
        <v>1518</v>
      </c>
    </row>
    <row r="46" spans="1:3" x14ac:dyDescent="0.2">
      <c r="A46" s="64" t="s">
        <v>425</v>
      </c>
      <c r="B46" s="64" t="s">
        <v>851</v>
      </c>
      <c r="C46" s="64" t="s">
        <v>1518</v>
      </c>
    </row>
    <row r="47" spans="1:3" x14ac:dyDescent="0.2">
      <c r="A47" s="64" t="s">
        <v>238</v>
      </c>
      <c r="B47" s="64" t="s">
        <v>1076</v>
      </c>
      <c r="C47" s="64" t="s">
        <v>1518</v>
      </c>
    </row>
    <row r="48" spans="1:3" x14ac:dyDescent="0.2">
      <c r="A48" s="64" t="s">
        <v>427</v>
      </c>
      <c r="B48" s="64" t="s">
        <v>1075</v>
      </c>
      <c r="C48" s="64" t="s">
        <v>1518</v>
      </c>
    </row>
    <row r="49" spans="1:3" x14ac:dyDescent="0.2">
      <c r="A49" s="64" t="s">
        <v>257</v>
      </c>
      <c r="B49" s="64" t="s">
        <v>1082</v>
      </c>
      <c r="C49" s="64" t="s">
        <v>1518</v>
      </c>
    </row>
    <row r="50" spans="1:3" x14ac:dyDescent="0.2">
      <c r="A50" s="64" t="s">
        <v>855</v>
      </c>
      <c r="B50" s="64" t="s">
        <v>1080</v>
      </c>
      <c r="C50" s="64" t="s">
        <v>1518</v>
      </c>
    </row>
    <row r="51" spans="1:3" x14ac:dyDescent="0.2">
      <c r="A51" s="64" t="s">
        <v>856</v>
      </c>
      <c r="B51" s="64" t="s">
        <v>518</v>
      </c>
      <c r="C51" s="64" t="s">
        <v>1518</v>
      </c>
    </row>
    <row r="52" spans="1:3" x14ac:dyDescent="0.2">
      <c r="A52" s="64" t="s">
        <v>304</v>
      </c>
      <c r="B52" s="64" t="s">
        <v>1067</v>
      </c>
      <c r="C52" s="64" t="s">
        <v>1518</v>
      </c>
    </row>
    <row r="53" spans="1:3" x14ac:dyDescent="0.2">
      <c r="A53" s="64" t="s">
        <v>451</v>
      </c>
      <c r="B53" s="64" t="s">
        <v>1055</v>
      </c>
      <c r="C53" s="64" t="s">
        <v>1518</v>
      </c>
    </row>
    <row r="54" spans="1:3" x14ac:dyDescent="0.2">
      <c r="A54" s="64" t="s">
        <v>857</v>
      </c>
      <c r="B54" s="64" t="s">
        <v>1062</v>
      </c>
      <c r="C54" s="64" t="s">
        <v>1518</v>
      </c>
    </row>
    <row r="55" spans="1:3" x14ac:dyDescent="0.2">
      <c r="A55" s="64" t="s">
        <v>447</v>
      </c>
      <c r="B55" s="64" t="s">
        <v>1050</v>
      </c>
      <c r="C55" s="64" t="s">
        <v>1518</v>
      </c>
    </row>
    <row r="56" spans="1:3" x14ac:dyDescent="0.2">
      <c r="A56" s="64" t="s">
        <v>858</v>
      </c>
      <c r="B56" s="64" t="s">
        <v>1047</v>
      </c>
      <c r="C56" s="64" t="s">
        <v>1518</v>
      </c>
    </row>
    <row r="57" spans="1:3" x14ac:dyDescent="0.2">
      <c r="A57" s="64" t="s">
        <v>859</v>
      </c>
      <c r="B57" s="64" t="s">
        <v>1052</v>
      </c>
      <c r="C57" s="64" t="s">
        <v>1518</v>
      </c>
    </row>
    <row r="58" spans="1:3" x14ac:dyDescent="0.2">
      <c r="A58" s="64" t="s">
        <v>860</v>
      </c>
      <c r="B58" s="64" t="s">
        <v>1054</v>
      </c>
      <c r="C58" s="64" t="s">
        <v>1518</v>
      </c>
    </row>
    <row r="59" spans="1:3" x14ac:dyDescent="0.2">
      <c r="A59" s="64" t="s">
        <v>861</v>
      </c>
      <c r="B59" s="64" t="s">
        <v>1053</v>
      </c>
      <c r="C59" s="64" t="s">
        <v>1518</v>
      </c>
    </row>
    <row r="60" spans="1:3" ht="22.5" x14ac:dyDescent="0.2">
      <c r="A60" s="64" t="s">
        <v>283</v>
      </c>
      <c r="B60" s="66" t="s">
        <v>1038</v>
      </c>
      <c r="C60" s="64" t="s">
        <v>1518</v>
      </c>
    </row>
    <row r="61" spans="1:3" x14ac:dyDescent="0.2">
      <c r="A61" s="64" t="s">
        <v>276</v>
      </c>
      <c r="B61" s="64" t="s">
        <v>1023</v>
      </c>
      <c r="C61" s="64" t="s">
        <v>1518</v>
      </c>
    </row>
    <row r="62" spans="1:3" x14ac:dyDescent="0.2">
      <c r="A62" s="64" t="s">
        <v>282</v>
      </c>
      <c r="B62" s="64" t="s">
        <v>1037</v>
      </c>
      <c r="C62" s="64" t="s">
        <v>1518</v>
      </c>
    </row>
    <row r="63" spans="1:3" x14ac:dyDescent="0.2">
      <c r="A63" s="64" t="s">
        <v>436</v>
      </c>
      <c r="B63" s="64" t="s">
        <v>1029</v>
      </c>
      <c r="C63" s="64" t="s">
        <v>1518</v>
      </c>
    </row>
    <row r="64" spans="1:3" x14ac:dyDescent="0.2">
      <c r="A64" s="64" t="s">
        <v>862</v>
      </c>
      <c r="B64" s="64" t="s">
        <v>1028</v>
      </c>
      <c r="C64" s="64" t="s">
        <v>1518</v>
      </c>
    </row>
    <row r="65" spans="1:3" x14ac:dyDescent="0.2">
      <c r="A65" s="64" t="s">
        <v>863</v>
      </c>
      <c r="B65" s="64" t="s">
        <v>1024</v>
      </c>
      <c r="C65" s="64" t="s">
        <v>1518</v>
      </c>
    </row>
    <row r="66" spans="1:3" x14ac:dyDescent="0.2">
      <c r="A66" s="64" t="s">
        <v>286</v>
      </c>
      <c r="B66" s="64" t="s">
        <v>1042</v>
      </c>
      <c r="C66" s="64" t="s">
        <v>1518</v>
      </c>
    </row>
    <row r="67" spans="1:3" x14ac:dyDescent="0.2">
      <c r="A67" s="64" t="s">
        <v>285</v>
      </c>
      <c r="B67" s="64" t="s">
        <v>1041</v>
      </c>
      <c r="C67" s="64" t="s">
        <v>1518</v>
      </c>
    </row>
    <row r="68" spans="1:3" x14ac:dyDescent="0.2">
      <c r="A68" s="64" t="s">
        <v>294</v>
      </c>
      <c r="B68" s="64" t="s">
        <v>1051</v>
      </c>
      <c r="C68" s="64" t="s">
        <v>1518</v>
      </c>
    </row>
    <row r="69" spans="1:3" x14ac:dyDescent="0.2">
      <c r="A69" s="64" t="s">
        <v>296</v>
      </c>
      <c r="B69" s="64" t="s">
        <v>1059</v>
      </c>
      <c r="C69" s="64" t="s">
        <v>1518</v>
      </c>
    </row>
    <row r="70" spans="1:3" x14ac:dyDescent="0.2">
      <c r="A70" s="64" t="s">
        <v>279</v>
      </c>
      <c r="B70" s="64" t="s">
        <v>1030</v>
      </c>
      <c r="C70" s="64" t="s">
        <v>1518</v>
      </c>
    </row>
    <row r="71" spans="1:3" x14ac:dyDescent="0.2">
      <c r="A71" s="64" t="s">
        <v>278</v>
      </c>
      <c r="B71" s="64" t="s">
        <v>1027</v>
      </c>
      <c r="C71" s="64" t="s">
        <v>1518</v>
      </c>
    </row>
    <row r="72" spans="1:3" x14ac:dyDescent="0.2">
      <c r="A72" s="64" t="s">
        <v>303</v>
      </c>
      <c r="B72" s="64" t="s">
        <v>1126</v>
      </c>
      <c r="C72" s="64" t="s">
        <v>1518</v>
      </c>
    </row>
    <row r="73" spans="1:3" x14ac:dyDescent="0.2">
      <c r="A73" s="64" t="s">
        <v>440</v>
      </c>
      <c r="B73" s="64" t="s">
        <v>1032</v>
      </c>
      <c r="C73" s="64" t="s">
        <v>1518</v>
      </c>
    </row>
    <row r="74" spans="1:3" x14ac:dyDescent="0.2">
      <c r="A74" s="64" t="s">
        <v>864</v>
      </c>
      <c r="B74" s="64" t="s">
        <v>1033</v>
      </c>
      <c r="C74" s="64" t="s">
        <v>1518</v>
      </c>
    </row>
    <row r="75" spans="1:3" x14ac:dyDescent="0.2">
      <c r="A75" s="64" t="s">
        <v>302</v>
      </c>
      <c r="B75" s="64" t="s">
        <v>1066</v>
      </c>
      <c r="C75" s="64" t="s">
        <v>1518</v>
      </c>
    </row>
    <row r="76" spans="1:3" x14ac:dyDescent="0.2">
      <c r="A76" s="64" t="s">
        <v>301</v>
      </c>
      <c r="B76" s="64" t="s">
        <v>1065</v>
      </c>
      <c r="C76" s="64" t="s">
        <v>1518</v>
      </c>
    </row>
    <row r="77" spans="1:3" x14ac:dyDescent="0.2">
      <c r="A77" s="64" t="s">
        <v>280</v>
      </c>
      <c r="B77" s="64" t="s">
        <v>1031</v>
      </c>
      <c r="C77" s="64" t="s">
        <v>1518</v>
      </c>
    </row>
    <row r="78" spans="1:3" x14ac:dyDescent="0.2">
      <c r="A78" s="64" t="s">
        <v>288</v>
      </c>
      <c r="B78" s="64" t="s">
        <v>1048</v>
      </c>
      <c r="C78" s="64" t="s">
        <v>1518</v>
      </c>
    </row>
    <row r="79" spans="1:3" x14ac:dyDescent="0.2">
      <c r="A79" s="64" t="s">
        <v>445</v>
      </c>
      <c r="B79" s="64" t="s">
        <v>1049</v>
      </c>
      <c r="C79" s="64" t="s">
        <v>1518</v>
      </c>
    </row>
    <row r="80" spans="1:3" x14ac:dyDescent="0.2">
      <c r="A80" s="64" t="s">
        <v>305</v>
      </c>
      <c r="B80" s="64" t="s">
        <v>1069</v>
      </c>
      <c r="C80" s="64" t="s">
        <v>1518</v>
      </c>
    </row>
    <row r="81" spans="1:3" x14ac:dyDescent="0.2">
      <c r="A81" s="64" t="s">
        <v>275</v>
      </c>
      <c r="B81" s="64" t="s">
        <v>1022</v>
      </c>
      <c r="C81" s="64" t="s">
        <v>1518</v>
      </c>
    </row>
    <row r="82" spans="1:3" x14ac:dyDescent="0.2">
      <c r="A82" s="64" t="s">
        <v>281</v>
      </c>
      <c r="B82" s="64" t="s">
        <v>1035</v>
      </c>
      <c r="C82" s="64" t="s">
        <v>1518</v>
      </c>
    </row>
    <row r="83" spans="1:3" x14ac:dyDescent="0.2">
      <c r="A83" s="64" t="s">
        <v>441</v>
      </c>
      <c r="B83" s="64" t="s">
        <v>1034</v>
      </c>
      <c r="C83" s="64" t="s">
        <v>1518</v>
      </c>
    </row>
    <row r="84" spans="1:3" x14ac:dyDescent="0.2">
      <c r="A84" s="64" t="s">
        <v>284</v>
      </c>
      <c r="B84" s="64" t="s">
        <v>1040</v>
      </c>
      <c r="C84" s="64" t="s">
        <v>1518</v>
      </c>
    </row>
    <row r="85" spans="1:3" x14ac:dyDescent="0.2">
      <c r="A85" s="64" t="s">
        <v>277</v>
      </c>
      <c r="B85" s="64" t="s">
        <v>1026</v>
      </c>
      <c r="C85" s="64" t="s">
        <v>1518</v>
      </c>
    </row>
    <row r="86" spans="1:3" x14ac:dyDescent="0.2">
      <c r="A86" s="64" t="s">
        <v>435</v>
      </c>
      <c r="B86" s="64" t="s">
        <v>1025</v>
      </c>
      <c r="C86" s="64" t="s">
        <v>1518</v>
      </c>
    </row>
    <row r="87" spans="1:3" x14ac:dyDescent="0.2">
      <c r="A87" s="64" t="s">
        <v>444</v>
      </c>
      <c r="B87" s="64" t="s">
        <v>1046</v>
      </c>
      <c r="C87" s="64" t="s">
        <v>1518</v>
      </c>
    </row>
    <row r="88" spans="1:3" x14ac:dyDescent="0.2">
      <c r="A88" s="64" t="s">
        <v>865</v>
      </c>
      <c r="B88" s="64" t="s">
        <v>1068</v>
      </c>
      <c r="C88" s="64" t="s">
        <v>1518</v>
      </c>
    </row>
    <row r="89" spans="1:3" x14ac:dyDescent="0.2">
      <c r="A89" s="64" t="s">
        <v>295</v>
      </c>
      <c r="B89" s="64" t="s">
        <v>1058</v>
      </c>
      <c r="C89" s="64" t="s">
        <v>1518</v>
      </c>
    </row>
    <row r="90" spans="1:3" x14ac:dyDescent="0.2">
      <c r="A90" s="64" t="s">
        <v>866</v>
      </c>
      <c r="B90" s="64" t="s">
        <v>1057</v>
      </c>
      <c r="C90" s="64" t="s">
        <v>1518</v>
      </c>
    </row>
    <row r="91" spans="1:3" x14ac:dyDescent="0.2">
      <c r="A91" s="64" t="s">
        <v>867</v>
      </c>
      <c r="B91" s="64" t="s">
        <v>1056</v>
      </c>
      <c r="C91" s="64" t="s">
        <v>1518</v>
      </c>
    </row>
    <row r="92" spans="1:3" x14ac:dyDescent="0.2">
      <c r="A92" s="64" t="s">
        <v>300</v>
      </c>
      <c r="B92" s="64" t="s">
        <v>1064</v>
      </c>
      <c r="C92" s="64" t="s">
        <v>1518</v>
      </c>
    </row>
    <row r="93" spans="1:3" x14ac:dyDescent="0.2">
      <c r="A93" s="64" t="s">
        <v>442</v>
      </c>
      <c r="B93" s="64" t="s">
        <v>1043</v>
      </c>
      <c r="C93" s="64" t="s">
        <v>1518</v>
      </c>
    </row>
    <row r="94" spans="1:3" x14ac:dyDescent="0.2">
      <c r="A94" s="64" t="s">
        <v>868</v>
      </c>
      <c r="B94" s="64" t="s">
        <v>1044</v>
      </c>
      <c r="C94" s="64" t="s">
        <v>1518</v>
      </c>
    </row>
    <row r="95" spans="1:3" x14ac:dyDescent="0.2">
      <c r="A95" s="64" t="s">
        <v>869</v>
      </c>
      <c r="B95" s="64" t="s">
        <v>1039</v>
      </c>
      <c r="C95" s="64" t="s">
        <v>1518</v>
      </c>
    </row>
    <row r="96" spans="1:3" x14ac:dyDescent="0.2">
      <c r="A96" s="64" t="s">
        <v>870</v>
      </c>
      <c r="B96" s="64" t="s">
        <v>1036</v>
      </c>
      <c r="C96" s="64" t="s">
        <v>1518</v>
      </c>
    </row>
    <row r="97" spans="1:3" x14ac:dyDescent="0.2">
      <c r="A97" s="64" t="s">
        <v>297</v>
      </c>
      <c r="B97" s="64" t="s">
        <v>1060</v>
      </c>
      <c r="C97" s="64" t="s">
        <v>1518</v>
      </c>
    </row>
    <row r="98" spans="1:3" x14ac:dyDescent="0.2">
      <c r="A98" s="64" t="s">
        <v>446</v>
      </c>
      <c r="B98" s="64" t="s">
        <v>962</v>
      </c>
      <c r="C98" s="64" t="s">
        <v>1518</v>
      </c>
    </row>
    <row r="99" spans="1:3" x14ac:dyDescent="0.2">
      <c r="A99" s="64" t="s">
        <v>443</v>
      </c>
      <c r="B99" s="64" t="s">
        <v>1045</v>
      </c>
      <c r="C99" s="64" t="s">
        <v>1518</v>
      </c>
    </row>
    <row r="100" spans="1:3" x14ac:dyDescent="0.2">
      <c r="A100" s="64" t="s">
        <v>871</v>
      </c>
      <c r="B100" s="64" t="s">
        <v>963</v>
      </c>
      <c r="C100" s="64" t="s">
        <v>1518</v>
      </c>
    </row>
    <row r="101" spans="1:3" x14ac:dyDescent="0.2">
      <c r="A101" s="64" t="s">
        <v>456</v>
      </c>
      <c r="B101" s="64" t="s">
        <v>1072</v>
      </c>
      <c r="C101" s="64" t="s">
        <v>1518</v>
      </c>
    </row>
    <row r="102" spans="1:3" x14ac:dyDescent="0.2">
      <c r="A102" s="64" t="s">
        <v>439</v>
      </c>
      <c r="B102" s="64" t="s">
        <v>1125</v>
      </c>
      <c r="C102" s="64" t="s">
        <v>1518</v>
      </c>
    </row>
    <row r="103" spans="1:3" x14ac:dyDescent="0.2">
      <c r="A103" s="64" t="s">
        <v>437</v>
      </c>
      <c r="B103" s="64" t="s">
        <v>519</v>
      </c>
      <c r="C103" s="64" t="s">
        <v>1518</v>
      </c>
    </row>
    <row r="104" spans="1:3" x14ac:dyDescent="0.2">
      <c r="A104" s="64" t="s">
        <v>438</v>
      </c>
      <c r="B104" s="64" t="s">
        <v>1136</v>
      </c>
      <c r="C104" s="64" t="s">
        <v>1518</v>
      </c>
    </row>
    <row r="105" spans="1:3" x14ac:dyDescent="0.2">
      <c r="A105" s="64" t="s">
        <v>272</v>
      </c>
      <c r="B105" s="64" t="s">
        <v>1123</v>
      </c>
      <c r="C105" s="64" t="s">
        <v>1518</v>
      </c>
    </row>
    <row r="106" spans="1:3" x14ac:dyDescent="0.2">
      <c r="A106" s="64" t="s">
        <v>872</v>
      </c>
      <c r="B106" s="64" t="s">
        <v>520</v>
      </c>
      <c r="C106" s="64" t="s">
        <v>1518</v>
      </c>
    </row>
    <row r="107" spans="1:3" x14ac:dyDescent="0.2">
      <c r="A107" s="64" t="s">
        <v>873</v>
      </c>
      <c r="B107" s="64" t="s">
        <v>521</v>
      </c>
      <c r="C107" s="64" t="s">
        <v>1518</v>
      </c>
    </row>
    <row r="108" spans="1:3" x14ac:dyDescent="0.2">
      <c r="A108" s="64" t="s">
        <v>874</v>
      </c>
      <c r="B108" s="64" t="s">
        <v>1138</v>
      </c>
      <c r="C108" s="64" t="s">
        <v>1518</v>
      </c>
    </row>
    <row r="109" spans="1:3" x14ac:dyDescent="0.2">
      <c r="A109" s="64" t="s">
        <v>454</v>
      </c>
      <c r="B109" s="64" t="s">
        <v>1139</v>
      </c>
      <c r="C109" s="64" t="s">
        <v>1518</v>
      </c>
    </row>
    <row r="110" spans="1:3" x14ac:dyDescent="0.2">
      <c r="A110" s="64" t="s">
        <v>455</v>
      </c>
      <c r="B110" s="64" t="s">
        <v>1139</v>
      </c>
      <c r="C110" s="64" t="s">
        <v>1518</v>
      </c>
    </row>
    <row r="111" spans="1:3" x14ac:dyDescent="0.2">
      <c r="A111" s="64" t="s">
        <v>460</v>
      </c>
      <c r="B111" s="64" t="s">
        <v>875</v>
      </c>
      <c r="C111" s="64" t="s">
        <v>1518</v>
      </c>
    </row>
    <row r="112" spans="1:3" x14ac:dyDescent="0.2">
      <c r="A112" s="64" t="s">
        <v>308</v>
      </c>
      <c r="B112" s="64" t="s">
        <v>522</v>
      </c>
      <c r="C112" s="64" t="s">
        <v>1518</v>
      </c>
    </row>
    <row r="113" spans="1:3" x14ac:dyDescent="0.2">
      <c r="A113" s="64" t="s">
        <v>268</v>
      </c>
      <c r="B113" s="64" t="s">
        <v>523</v>
      </c>
      <c r="C113" s="64" t="s">
        <v>1518</v>
      </c>
    </row>
    <row r="114" spans="1:3" x14ac:dyDescent="0.2">
      <c r="A114" s="64" t="s">
        <v>876</v>
      </c>
      <c r="B114" s="64" t="s">
        <v>1063</v>
      </c>
      <c r="C114" s="64" t="s">
        <v>1518</v>
      </c>
    </row>
    <row r="115" spans="1:3" x14ac:dyDescent="0.2">
      <c r="A115" s="64" t="s">
        <v>877</v>
      </c>
      <c r="B115" s="64" t="s">
        <v>960</v>
      </c>
      <c r="C115" s="64" t="s">
        <v>1518</v>
      </c>
    </row>
    <row r="116" spans="1:3" x14ac:dyDescent="0.2">
      <c r="A116" s="64" t="s">
        <v>299</v>
      </c>
      <c r="B116" s="64" t="s">
        <v>878</v>
      </c>
      <c r="C116" s="64" t="s">
        <v>1518</v>
      </c>
    </row>
    <row r="117" spans="1:3" x14ac:dyDescent="0.2">
      <c r="A117" s="64" t="s">
        <v>453</v>
      </c>
      <c r="B117" s="64" t="s">
        <v>879</v>
      </c>
      <c r="C117" s="64" t="s">
        <v>1518</v>
      </c>
    </row>
    <row r="118" spans="1:3" x14ac:dyDescent="0.2">
      <c r="A118" s="64" t="s">
        <v>880</v>
      </c>
      <c r="B118" s="64" t="s">
        <v>524</v>
      </c>
      <c r="C118" s="64" t="s">
        <v>1518</v>
      </c>
    </row>
    <row r="119" spans="1:3" x14ac:dyDescent="0.2">
      <c r="A119" s="64" t="s">
        <v>881</v>
      </c>
      <c r="B119" s="64" t="s">
        <v>1003</v>
      </c>
      <c r="C119" s="64" t="s">
        <v>1518</v>
      </c>
    </row>
    <row r="120" spans="1:3" x14ac:dyDescent="0.2">
      <c r="A120" s="64" t="s">
        <v>882</v>
      </c>
      <c r="B120" s="64" t="s">
        <v>1085</v>
      </c>
      <c r="C120" s="64" t="s">
        <v>1518</v>
      </c>
    </row>
    <row r="121" spans="1:3" x14ac:dyDescent="0.2">
      <c r="A121" s="64" t="s">
        <v>883</v>
      </c>
      <c r="B121" s="64" t="s">
        <v>1084</v>
      </c>
      <c r="C121" s="64" t="s">
        <v>1518</v>
      </c>
    </row>
    <row r="122" spans="1:3" x14ac:dyDescent="0.2">
      <c r="A122" s="64" t="s">
        <v>884</v>
      </c>
      <c r="B122" s="64" t="s">
        <v>1086</v>
      </c>
      <c r="C122" s="64" t="s">
        <v>1518</v>
      </c>
    </row>
    <row r="123" spans="1:3" x14ac:dyDescent="0.2">
      <c r="A123" s="64" t="s">
        <v>239</v>
      </c>
      <c r="B123" s="64" t="s">
        <v>885</v>
      </c>
      <c r="C123" s="64" t="s">
        <v>1518</v>
      </c>
    </row>
    <row r="124" spans="1:3" x14ac:dyDescent="0.2">
      <c r="A124" s="64" t="s">
        <v>431</v>
      </c>
      <c r="B124" s="64" t="s">
        <v>886</v>
      </c>
      <c r="C124" s="64" t="s">
        <v>1518</v>
      </c>
    </row>
    <row r="125" spans="1:3" x14ac:dyDescent="0.2">
      <c r="A125" s="64" t="s">
        <v>888</v>
      </c>
      <c r="B125" s="64" t="s">
        <v>525</v>
      </c>
      <c r="C125" s="64" t="s">
        <v>1518</v>
      </c>
    </row>
    <row r="126" spans="1:3" x14ac:dyDescent="0.2">
      <c r="A126" s="64" t="s">
        <v>253</v>
      </c>
      <c r="B126" s="64" t="s">
        <v>887</v>
      </c>
      <c r="C126" s="64" t="s">
        <v>1518</v>
      </c>
    </row>
    <row r="127" spans="1:3" x14ac:dyDescent="0.2">
      <c r="A127" s="64" t="s">
        <v>290</v>
      </c>
      <c r="B127" s="64" t="s">
        <v>961</v>
      </c>
      <c r="C127" s="64" t="s">
        <v>1518</v>
      </c>
    </row>
    <row r="128" spans="1:3" x14ac:dyDescent="0.2">
      <c r="A128" s="64" t="s">
        <v>265</v>
      </c>
      <c r="B128" s="64" t="s">
        <v>1083</v>
      </c>
      <c r="C128" s="64" t="s">
        <v>1518</v>
      </c>
    </row>
    <row r="129" spans="1:3" x14ac:dyDescent="0.2">
      <c r="A129" s="64" t="s">
        <v>266</v>
      </c>
      <c r="B129" s="64" t="s">
        <v>966</v>
      </c>
      <c r="C129" s="64" t="s">
        <v>1518</v>
      </c>
    </row>
    <row r="130" spans="1:3" x14ac:dyDescent="0.2">
      <c r="A130" s="64" t="s">
        <v>889</v>
      </c>
      <c r="B130" s="64" t="s">
        <v>1071</v>
      </c>
      <c r="C130" s="64" t="s">
        <v>1518</v>
      </c>
    </row>
    <row r="131" spans="1:3" x14ac:dyDescent="0.2">
      <c r="A131" s="64" t="s">
        <v>306</v>
      </c>
      <c r="B131" s="64" t="s">
        <v>890</v>
      </c>
      <c r="C131" s="64" t="s">
        <v>1518</v>
      </c>
    </row>
    <row r="132" spans="1:3" x14ac:dyDescent="0.2">
      <c r="A132" s="64" t="s">
        <v>891</v>
      </c>
      <c r="B132" s="64" t="s">
        <v>1669</v>
      </c>
      <c r="C132" s="64" t="s">
        <v>1518</v>
      </c>
    </row>
    <row r="133" spans="1:3" x14ac:dyDescent="0.2">
      <c r="A133" s="64" t="s">
        <v>892</v>
      </c>
      <c r="B133" s="64" t="s">
        <v>1670</v>
      </c>
      <c r="C133" s="64" t="s">
        <v>1518</v>
      </c>
    </row>
    <row r="134" spans="1:3" x14ac:dyDescent="0.2">
      <c r="A134" s="64" t="s">
        <v>893</v>
      </c>
      <c r="B134" s="64" t="s">
        <v>1553</v>
      </c>
      <c r="C134" s="64" t="s">
        <v>1518</v>
      </c>
    </row>
    <row r="135" spans="1:3" x14ac:dyDescent="0.2">
      <c r="A135" s="64" t="s">
        <v>457</v>
      </c>
      <c r="B135" s="64" t="s">
        <v>526</v>
      </c>
      <c r="C135" s="64" t="s">
        <v>1518</v>
      </c>
    </row>
    <row r="136" spans="1:3" x14ac:dyDescent="0.2">
      <c r="A136" s="64" t="s">
        <v>894</v>
      </c>
      <c r="B136" s="64" t="s">
        <v>527</v>
      </c>
      <c r="C136" s="64" t="s">
        <v>1518</v>
      </c>
    </row>
    <row r="137" spans="1:3" x14ac:dyDescent="0.2">
      <c r="A137" s="64" t="s">
        <v>895</v>
      </c>
      <c r="B137" s="64" t="s">
        <v>528</v>
      </c>
      <c r="C137" s="64" t="s">
        <v>1518</v>
      </c>
    </row>
    <row r="138" spans="1:3" x14ac:dyDescent="0.2">
      <c r="A138" s="64" t="s">
        <v>896</v>
      </c>
      <c r="B138" s="64" t="s">
        <v>529</v>
      </c>
      <c r="C138" s="64" t="s">
        <v>1518</v>
      </c>
    </row>
    <row r="139" spans="1:3" x14ac:dyDescent="0.2">
      <c r="A139" s="64" t="s">
        <v>897</v>
      </c>
      <c r="B139" s="64" t="s">
        <v>530</v>
      </c>
      <c r="C139" s="64" t="s">
        <v>1518</v>
      </c>
    </row>
    <row r="140" spans="1:3" x14ac:dyDescent="0.2">
      <c r="A140" s="64" t="s">
        <v>898</v>
      </c>
      <c r="B140" s="64" t="s">
        <v>531</v>
      </c>
      <c r="C140" s="64" t="s">
        <v>1518</v>
      </c>
    </row>
    <row r="141" spans="1:3" x14ac:dyDescent="0.2">
      <c r="A141" s="64" t="s">
        <v>462</v>
      </c>
      <c r="B141" s="64" t="s">
        <v>899</v>
      </c>
      <c r="C141" s="64" t="s">
        <v>1518</v>
      </c>
    </row>
    <row r="142" spans="1:3" x14ac:dyDescent="0.2">
      <c r="A142" s="64" t="s">
        <v>461</v>
      </c>
      <c r="B142" s="64" t="s">
        <v>900</v>
      </c>
      <c r="C142" s="64" t="s">
        <v>1518</v>
      </c>
    </row>
    <row r="143" spans="1:3" ht="22.5" x14ac:dyDescent="0.2">
      <c r="A143" s="64" t="s">
        <v>901</v>
      </c>
      <c r="B143" s="66" t="s">
        <v>959</v>
      </c>
      <c r="C143" s="64" t="s">
        <v>1518</v>
      </c>
    </row>
    <row r="144" spans="1:3" x14ac:dyDescent="0.2">
      <c r="A144" s="64" t="s">
        <v>902</v>
      </c>
      <c r="B144" s="64" t="s">
        <v>1070</v>
      </c>
      <c r="C144" s="64" t="s">
        <v>1518</v>
      </c>
    </row>
    <row r="145" spans="1:3" x14ac:dyDescent="0.2">
      <c r="A145" s="64" t="s">
        <v>903</v>
      </c>
      <c r="B145" s="64" t="s">
        <v>532</v>
      </c>
      <c r="C145" s="64" t="s">
        <v>1518</v>
      </c>
    </row>
    <row r="146" spans="1:3" x14ac:dyDescent="0.2">
      <c r="A146" s="64" t="s">
        <v>255</v>
      </c>
      <c r="B146" s="64" t="s">
        <v>904</v>
      </c>
      <c r="C146" s="64" t="s">
        <v>1518</v>
      </c>
    </row>
    <row r="147" spans="1:3" x14ac:dyDescent="0.2">
      <c r="A147" s="64" t="s">
        <v>906</v>
      </c>
      <c r="B147" s="64" t="s">
        <v>533</v>
      </c>
      <c r="C147" s="64" t="s">
        <v>1518</v>
      </c>
    </row>
    <row r="148" spans="1:3" x14ac:dyDescent="0.2">
      <c r="A148" s="64" t="s">
        <v>434</v>
      </c>
      <c r="B148" s="64" t="s">
        <v>905</v>
      </c>
      <c r="C148" s="64" t="s">
        <v>1518</v>
      </c>
    </row>
    <row r="149" spans="1:3" x14ac:dyDescent="0.2">
      <c r="A149" s="64" t="s">
        <v>907</v>
      </c>
      <c r="B149" s="64" t="s">
        <v>534</v>
      </c>
      <c r="C149" s="64" t="s">
        <v>1518</v>
      </c>
    </row>
    <row r="150" spans="1:3" x14ac:dyDescent="0.2">
      <c r="A150" s="64" t="s">
        <v>256</v>
      </c>
      <c r="B150" s="64" t="s">
        <v>908</v>
      </c>
      <c r="C150" s="64" t="s">
        <v>1518</v>
      </c>
    </row>
    <row r="151" spans="1:3" x14ac:dyDescent="0.2">
      <c r="A151" s="64" t="s">
        <v>910</v>
      </c>
      <c r="B151" s="64" t="s">
        <v>535</v>
      </c>
      <c r="C151" s="64" t="s">
        <v>1518</v>
      </c>
    </row>
    <row r="152" spans="1:3" x14ac:dyDescent="0.2">
      <c r="A152" s="64" t="s">
        <v>237</v>
      </c>
      <c r="B152" s="64" t="s">
        <v>909</v>
      </c>
      <c r="C152" s="64" t="s">
        <v>1518</v>
      </c>
    </row>
    <row r="153" spans="1:3" x14ac:dyDescent="0.2">
      <c r="A153" s="64" t="s">
        <v>269</v>
      </c>
      <c r="B153" s="64" t="s">
        <v>964</v>
      </c>
      <c r="C153" s="64" t="s">
        <v>1518</v>
      </c>
    </row>
    <row r="154" spans="1:3" x14ac:dyDescent="0.2">
      <c r="A154" s="64" t="s">
        <v>267</v>
      </c>
      <c r="B154" s="64" t="s">
        <v>965</v>
      </c>
      <c r="C154" s="64" t="s">
        <v>1518</v>
      </c>
    </row>
    <row r="155" spans="1:3" x14ac:dyDescent="0.2">
      <c r="A155" s="64" t="s">
        <v>289</v>
      </c>
      <c r="B155" s="64" t="s">
        <v>536</v>
      </c>
      <c r="C155" s="64" t="s">
        <v>1518</v>
      </c>
    </row>
    <row r="156" spans="1:3" x14ac:dyDescent="0.2">
      <c r="A156" s="64" t="s">
        <v>271</v>
      </c>
      <c r="B156" s="64" t="s">
        <v>537</v>
      </c>
      <c r="C156" s="64" t="s">
        <v>1518</v>
      </c>
    </row>
    <row r="157" spans="1:3" x14ac:dyDescent="0.2">
      <c r="A157" s="64" t="s">
        <v>270</v>
      </c>
      <c r="B157" s="64" t="s">
        <v>538</v>
      </c>
      <c r="C157" s="64" t="s">
        <v>1518</v>
      </c>
    </row>
    <row r="158" spans="1:3" x14ac:dyDescent="0.2">
      <c r="A158" s="64" t="s">
        <v>450</v>
      </c>
      <c r="B158" s="64" t="s">
        <v>539</v>
      </c>
      <c r="C158" s="64" t="s">
        <v>1518</v>
      </c>
    </row>
    <row r="159" spans="1:3" x14ac:dyDescent="0.2">
      <c r="A159" s="64" t="s">
        <v>911</v>
      </c>
      <c r="B159" s="64" t="s">
        <v>1061</v>
      </c>
      <c r="C159" s="64" t="s">
        <v>1518</v>
      </c>
    </row>
    <row r="160" spans="1:3" x14ac:dyDescent="0.2">
      <c r="A160" s="64" t="s">
        <v>912</v>
      </c>
      <c r="B160" s="64" t="s">
        <v>540</v>
      </c>
      <c r="C160" s="64" t="s">
        <v>1518</v>
      </c>
    </row>
    <row r="161" spans="1:3" x14ac:dyDescent="0.2">
      <c r="A161" s="64" t="s">
        <v>459</v>
      </c>
      <c r="B161" s="64" t="s">
        <v>913</v>
      </c>
      <c r="C161" s="64" t="s">
        <v>1518</v>
      </c>
    </row>
    <row r="162" spans="1:3" x14ac:dyDescent="0.2">
      <c r="A162" s="64" t="s">
        <v>307</v>
      </c>
      <c r="B162" s="64" t="s">
        <v>1663</v>
      </c>
      <c r="C162" s="64" t="s">
        <v>1518</v>
      </c>
    </row>
    <row r="163" spans="1:3" x14ac:dyDescent="0.2">
      <c r="A163" s="64" t="s">
        <v>914</v>
      </c>
      <c r="B163" s="64" t="s">
        <v>1081</v>
      </c>
      <c r="C163" s="64" t="s">
        <v>1518</v>
      </c>
    </row>
    <row r="164" spans="1:3" x14ac:dyDescent="0.2">
      <c r="A164" s="64" t="s">
        <v>274</v>
      </c>
      <c r="B164" s="64" t="s">
        <v>1124</v>
      </c>
      <c r="C164" s="64" t="s">
        <v>1518</v>
      </c>
    </row>
    <row r="165" spans="1:3" x14ac:dyDescent="0.2">
      <c r="A165" s="64" t="s">
        <v>273</v>
      </c>
      <c r="B165" s="64" t="s">
        <v>541</v>
      </c>
      <c r="C165" s="64" t="s">
        <v>1518</v>
      </c>
    </row>
    <row r="166" spans="1:3" x14ac:dyDescent="0.2">
      <c r="A166" s="64" t="s">
        <v>292</v>
      </c>
      <c r="B166" s="64" t="s">
        <v>542</v>
      </c>
      <c r="C166" s="64" t="s">
        <v>1518</v>
      </c>
    </row>
    <row r="167" spans="1:3" x14ac:dyDescent="0.2">
      <c r="A167" s="64" t="s">
        <v>293</v>
      </c>
      <c r="B167" s="64" t="s">
        <v>543</v>
      </c>
      <c r="C167" s="64" t="s">
        <v>1518</v>
      </c>
    </row>
    <row r="168" spans="1:3" x14ac:dyDescent="0.2">
      <c r="A168" s="64" t="s">
        <v>915</v>
      </c>
      <c r="B168" s="64" t="s">
        <v>544</v>
      </c>
      <c r="C168" s="64" t="s">
        <v>1518</v>
      </c>
    </row>
    <row r="169" spans="1:3" x14ac:dyDescent="0.2">
      <c r="A169" s="64" t="s">
        <v>931</v>
      </c>
      <c r="B169" s="64" t="s">
        <v>1549</v>
      </c>
      <c r="C169" s="64" t="s">
        <v>1518</v>
      </c>
    </row>
    <row r="170" spans="1:3" x14ac:dyDescent="0.2">
      <c r="A170" s="64" t="s">
        <v>916</v>
      </c>
      <c r="B170" s="64" t="s">
        <v>545</v>
      </c>
      <c r="C170" s="64" t="s">
        <v>1518</v>
      </c>
    </row>
    <row r="171" spans="1:3" x14ac:dyDescent="0.2">
      <c r="A171" s="64" t="s">
        <v>241</v>
      </c>
      <c r="B171" s="64" t="s">
        <v>917</v>
      </c>
      <c r="C171" s="64" t="s">
        <v>1518</v>
      </c>
    </row>
    <row r="172" spans="1:3" x14ac:dyDescent="0.2">
      <c r="A172" s="64" t="s">
        <v>243</v>
      </c>
      <c r="B172" s="64" t="s">
        <v>1122</v>
      </c>
      <c r="C172" s="64" t="s">
        <v>1518</v>
      </c>
    </row>
    <row r="173" spans="1:3" x14ac:dyDescent="0.2">
      <c r="A173" s="64" t="s">
        <v>236</v>
      </c>
      <c r="B173" s="64" t="s">
        <v>918</v>
      </c>
      <c r="C173" s="64" t="s">
        <v>1518</v>
      </c>
    </row>
    <row r="174" spans="1:3" x14ac:dyDescent="0.2">
      <c r="A174" s="64" t="s">
        <v>428</v>
      </c>
      <c r="B174" s="64" t="s">
        <v>919</v>
      </c>
      <c r="C174" s="64" t="s">
        <v>1518</v>
      </c>
    </row>
    <row r="175" spans="1:3" x14ac:dyDescent="0.2">
      <c r="A175" s="64" t="s">
        <v>920</v>
      </c>
      <c r="B175" s="64" t="s">
        <v>546</v>
      </c>
      <c r="C175" s="64" t="s">
        <v>1518</v>
      </c>
    </row>
    <row r="176" spans="1:3" x14ac:dyDescent="0.2">
      <c r="A176" s="64" t="s">
        <v>430</v>
      </c>
      <c r="B176" s="64" t="s">
        <v>968</v>
      </c>
      <c r="C176" s="64" t="s">
        <v>1518</v>
      </c>
    </row>
    <row r="177" spans="1:3" x14ac:dyDescent="0.2">
      <c r="A177" s="64" t="s">
        <v>251</v>
      </c>
      <c r="B177" s="64" t="s">
        <v>967</v>
      </c>
      <c r="C177" s="64" t="s">
        <v>1518</v>
      </c>
    </row>
    <row r="178" spans="1:3" x14ac:dyDescent="0.2">
      <c r="A178" s="64" t="s">
        <v>252</v>
      </c>
      <c r="B178" s="64" t="s">
        <v>921</v>
      </c>
      <c r="C178" s="64" t="s">
        <v>1518</v>
      </c>
    </row>
    <row r="179" spans="1:3" x14ac:dyDescent="0.2">
      <c r="A179" s="64" t="s">
        <v>250</v>
      </c>
      <c r="B179" s="64" t="s">
        <v>922</v>
      </c>
      <c r="C179" s="64" t="s">
        <v>1518</v>
      </c>
    </row>
    <row r="180" spans="1:3" x14ac:dyDescent="0.2">
      <c r="A180" s="64" t="s">
        <v>235</v>
      </c>
      <c r="B180" s="64" t="s">
        <v>923</v>
      </c>
      <c r="C180" s="64" t="s">
        <v>1518</v>
      </c>
    </row>
    <row r="181" spans="1:3" x14ac:dyDescent="0.2">
      <c r="A181" s="64" t="s">
        <v>261</v>
      </c>
      <c r="B181" s="64" t="s">
        <v>547</v>
      </c>
      <c r="C181" s="64" t="s">
        <v>1518</v>
      </c>
    </row>
    <row r="182" spans="1:3" x14ac:dyDescent="0.2">
      <c r="A182" s="64" t="s">
        <v>925</v>
      </c>
      <c r="B182" s="64" t="s">
        <v>548</v>
      </c>
      <c r="C182" s="64" t="s">
        <v>1518</v>
      </c>
    </row>
    <row r="183" spans="1:3" x14ac:dyDescent="0.2">
      <c r="A183" s="64" t="s">
        <v>244</v>
      </c>
      <c r="B183" s="64" t="s">
        <v>924</v>
      </c>
      <c r="C183" s="64" t="s">
        <v>1518</v>
      </c>
    </row>
    <row r="184" spans="1:3" x14ac:dyDescent="0.2">
      <c r="A184" s="64" t="s">
        <v>248</v>
      </c>
      <c r="B184" s="64" t="s">
        <v>926</v>
      </c>
      <c r="C184" s="64" t="s">
        <v>1518</v>
      </c>
    </row>
    <row r="185" spans="1:3" x14ac:dyDescent="0.2">
      <c r="A185" s="64" t="s">
        <v>242</v>
      </c>
      <c r="B185" s="64" t="s">
        <v>927</v>
      </c>
      <c r="C185" s="64" t="s">
        <v>1518</v>
      </c>
    </row>
    <row r="186" spans="1:3" x14ac:dyDescent="0.2">
      <c r="A186" s="64" t="s">
        <v>429</v>
      </c>
      <c r="B186" s="64" t="s">
        <v>1002</v>
      </c>
      <c r="C186" s="64" t="s">
        <v>1518</v>
      </c>
    </row>
    <row r="187" spans="1:3" x14ac:dyDescent="0.2">
      <c r="A187" s="64" t="s">
        <v>245</v>
      </c>
      <c r="B187" s="64" t="s">
        <v>1001</v>
      </c>
      <c r="C187" s="64" t="s">
        <v>1518</v>
      </c>
    </row>
    <row r="188" spans="1:3" x14ac:dyDescent="0.2">
      <c r="A188" s="64" t="s">
        <v>249</v>
      </c>
      <c r="B188" s="64" t="s">
        <v>928</v>
      </c>
      <c r="C188" s="64" t="s">
        <v>1518</v>
      </c>
    </row>
    <row r="189" spans="1:3" x14ac:dyDescent="0.2">
      <c r="A189" s="64" t="s">
        <v>246</v>
      </c>
      <c r="B189" s="64" t="s">
        <v>929</v>
      </c>
      <c r="C189" s="64" t="s">
        <v>1518</v>
      </c>
    </row>
    <row r="190" spans="1:3" ht="22.5" x14ac:dyDescent="0.2">
      <c r="A190" s="64" t="s">
        <v>930</v>
      </c>
      <c r="B190" s="66" t="s">
        <v>958</v>
      </c>
      <c r="C190" s="64" t="s">
        <v>1518</v>
      </c>
    </row>
    <row r="191" spans="1:3" x14ac:dyDescent="0.2">
      <c r="A191" s="64" t="s">
        <v>932</v>
      </c>
      <c r="B191" s="64" t="s">
        <v>549</v>
      </c>
      <c r="C191" s="64" t="s">
        <v>1518</v>
      </c>
    </row>
    <row r="192" spans="1:3" x14ac:dyDescent="0.2">
      <c r="A192" s="64" t="s">
        <v>933</v>
      </c>
      <c r="B192" s="64" t="s">
        <v>550</v>
      </c>
      <c r="C192" s="64" t="s">
        <v>1518</v>
      </c>
    </row>
    <row r="193" spans="1:3" x14ac:dyDescent="0.2">
      <c r="A193" s="64" t="s">
        <v>463</v>
      </c>
      <c r="B193" s="64" t="s">
        <v>934</v>
      </c>
      <c r="C193" s="64" t="s">
        <v>1518</v>
      </c>
    </row>
    <row r="194" spans="1:3" x14ac:dyDescent="0.2">
      <c r="A194" s="64" t="s">
        <v>458</v>
      </c>
      <c r="B194" s="64" t="s">
        <v>551</v>
      </c>
      <c r="C194" s="64" t="s">
        <v>1518</v>
      </c>
    </row>
    <row r="195" spans="1:3" x14ac:dyDescent="0.2">
      <c r="A195" s="64" t="s">
        <v>935</v>
      </c>
      <c r="B195" s="64" t="s">
        <v>552</v>
      </c>
      <c r="C195" s="64" t="s">
        <v>1518</v>
      </c>
    </row>
    <row r="196" spans="1:3" x14ac:dyDescent="0.2">
      <c r="A196" s="64" t="s">
        <v>936</v>
      </c>
      <c r="B196" s="64" t="s">
        <v>553</v>
      </c>
      <c r="C196" s="64" t="s">
        <v>1518</v>
      </c>
    </row>
    <row r="197" spans="1:3" x14ac:dyDescent="0.2">
      <c r="A197" s="64" t="s">
        <v>937</v>
      </c>
      <c r="B197" s="64" t="s">
        <v>554</v>
      </c>
      <c r="C197" s="64" t="s">
        <v>1518</v>
      </c>
    </row>
    <row r="198" spans="1:3" x14ac:dyDescent="0.2">
      <c r="A198" s="64" t="s">
        <v>938</v>
      </c>
      <c r="B198" s="64" t="s">
        <v>1011</v>
      </c>
      <c r="C198" s="64" t="s">
        <v>1518</v>
      </c>
    </row>
    <row r="199" spans="1:3" x14ac:dyDescent="0.2">
      <c r="A199" s="64" t="s">
        <v>939</v>
      </c>
      <c r="B199" s="64" t="s">
        <v>555</v>
      </c>
      <c r="C199" s="64" t="s">
        <v>1518</v>
      </c>
    </row>
    <row r="200" spans="1:3" x14ac:dyDescent="0.2">
      <c r="A200" s="64" t="s">
        <v>291</v>
      </c>
      <c r="B200" s="64" t="s">
        <v>1137</v>
      </c>
      <c r="C200" s="64" t="s">
        <v>1518</v>
      </c>
    </row>
    <row r="201" spans="1:3" x14ac:dyDescent="0.2">
      <c r="A201" s="64" t="s">
        <v>940</v>
      </c>
      <c r="B201" s="64" t="s">
        <v>1079</v>
      </c>
      <c r="C201" s="64" t="s">
        <v>1518</v>
      </c>
    </row>
    <row r="202" spans="1:3" x14ac:dyDescent="0.2">
      <c r="A202" s="64" t="s">
        <v>941</v>
      </c>
      <c r="B202" s="64" t="s">
        <v>1077</v>
      </c>
      <c r="C202" s="64" t="s">
        <v>1518</v>
      </c>
    </row>
    <row r="203" spans="1:3" x14ac:dyDescent="0.2">
      <c r="A203" s="64" t="s">
        <v>433</v>
      </c>
      <c r="B203" s="64" t="s">
        <v>1135</v>
      </c>
      <c r="C203" s="64" t="s">
        <v>1518</v>
      </c>
    </row>
    <row r="204" spans="1:3" x14ac:dyDescent="0.2">
      <c r="A204" s="64" t="s">
        <v>254</v>
      </c>
      <c r="B204" s="64" t="s">
        <v>1078</v>
      </c>
      <c r="C204" s="64" t="s">
        <v>1518</v>
      </c>
    </row>
    <row r="205" spans="1:3" x14ac:dyDescent="0.2">
      <c r="A205" s="64" t="s">
        <v>942</v>
      </c>
      <c r="B205" s="64" t="s">
        <v>556</v>
      </c>
      <c r="C205" s="64" t="s">
        <v>1518</v>
      </c>
    </row>
    <row r="206" spans="1:3" x14ac:dyDescent="0.2">
      <c r="A206" s="64" t="s">
        <v>943</v>
      </c>
      <c r="B206" s="64" t="s">
        <v>557</v>
      </c>
      <c r="C206" s="64" t="s">
        <v>1518</v>
      </c>
    </row>
    <row r="207" spans="1:3" x14ac:dyDescent="0.2">
      <c r="A207" s="64" t="s">
        <v>432</v>
      </c>
      <c r="B207" s="64" t="s">
        <v>1004</v>
      </c>
      <c r="C207" s="64" t="s">
        <v>1518</v>
      </c>
    </row>
    <row r="208" spans="1:3" x14ac:dyDescent="0.2">
      <c r="A208" s="64" t="s">
        <v>944</v>
      </c>
      <c r="B208" s="64" t="s">
        <v>1667</v>
      </c>
      <c r="C208" s="64" t="s">
        <v>1518</v>
      </c>
    </row>
    <row r="209" spans="1:3" x14ac:dyDescent="0.2">
      <c r="A209" s="64" t="s">
        <v>945</v>
      </c>
      <c r="B209" s="64" t="s">
        <v>1668</v>
      </c>
      <c r="C209" s="64" t="s">
        <v>1518</v>
      </c>
    </row>
    <row r="210" spans="1:3" x14ac:dyDescent="0.2">
      <c r="A210" s="64" t="s">
        <v>1220</v>
      </c>
      <c r="B210" s="64" t="s">
        <v>830</v>
      </c>
      <c r="C210" s="64" t="s">
        <v>1519</v>
      </c>
    </row>
    <row r="211" spans="1:3" x14ac:dyDescent="0.2">
      <c r="A211" s="64" t="s">
        <v>1221</v>
      </c>
      <c r="B211" s="64" t="s">
        <v>831</v>
      </c>
      <c r="C211" s="64" t="s">
        <v>1519</v>
      </c>
    </row>
    <row r="212" spans="1:3" x14ac:dyDescent="0.2">
      <c r="A212" s="64" t="s">
        <v>1222</v>
      </c>
      <c r="B212" s="64" t="s">
        <v>831</v>
      </c>
      <c r="C212" s="64" t="s">
        <v>1519</v>
      </c>
    </row>
    <row r="213" spans="1:3" x14ac:dyDescent="0.2">
      <c r="A213" s="64" t="s">
        <v>1223</v>
      </c>
      <c r="B213" s="64" t="s">
        <v>1224</v>
      </c>
      <c r="C213" s="64" t="s">
        <v>1519</v>
      </c>
    </row>
    <row r="214" spans="1:3" x14ac:dyDescent="0.2">
      <c r="A214" s="64" t="s">
        <v>1225</v>
      </c>
      <c r="B214" s="64" t="s">
        <v>1226</v>
      </c>
      <c r="C214" s="64" t="s">
        <v>1519</v>
      </c>
    </row>
    <row r="215" spans="1:3" x14ac:dyDescent="0.2">
      <c r="A215" s="64" t="s">
        <v>1227</v>
      </c>
      <c r="B215" s="64" t="s">
        <v>1228</v>
      </c>
      <c r="C215" s="64" t="s">
        <v>1519</v>
      </c>
    </row>
    <row r="216" spans="1:3" x14ac:dyDescent="0.2">
      <c r="A216" s="64" t="s">
        <v>1229</v>
      </c>
      <c r="B216" s="64" t="s">
        <v>1230</v>
      </c>
      <c r="C216" s="64" t="s">
        <v>1519</v>
      </c>
    </row>
    <row r="217" spans="1:3" x14ac:dyDescent="0.2">
      <c r="A217" s="64" t="s">
        <v>1231</v>
      </c>
      <c r="B217" s="64" t="s">
        <v>1232</v>
      </c>
      <c r="C217" s="64" t="s">
        <v>1519</v>
      </c>
    </row>
    <row r="218" spans="1:3" x14ac:dyDescent="0.2">
      <c r="A218" s="64" t="s">
        <v>1233</v>
      </c>
      <c r="B218" s="64" t="s">
        <v>1232</v>
      </c>
      <c r="C218" s="64" t="s">
        <v>1519</v>
      </c>
    </row>
    <row r="219" spans="1:3" x14ac:dyDescent="0.2">
      <c r="A219" s="64" t="s">
        <v>1234</v>
      </c>
      <c r="B219" s="64" t="s">
        <v>1232</v>
      </c>
      <c r="C219" s="64" t="s">
        <v>1519</v>
      </c>
    </row>
    <row r="220" spans="1:3" x14ac:dyDescent="0.2">
      <c r="A220" s="64" t="s">
        <v>1235</v>
      </c>
      <c r="B220" s="64" t="s">
        <v>1232</v>
      </c>
      <c r="C220" s="64" t="s">
        <v>1519</v>
      </c>
    </row>
    <row r="221" spans="1:3" x14ac:dyDescent="0.2">
      <c r="A221" s="64" t="s">
        <v>1236</v>
      </c>
      <c r="B221" s="64" t="s">
        <v>1237</v>
      </c>
      <c r="C221" s="64" t="s">
        <v>1519</v>
      </c>
    </row>
    <row r="222" spans="1:3" x14ac:dyDescent="0.2">
      <c r="A222" s="64" t="s">
        <v>1238</v>
      </c>
      <c r="B222" s="64" t="s">
        <v>1239</v>
      </c>
      <c r="C222" s="64" t="s">
        <v>1519</v>
      </c>
    </row>
    <row r="223" spans="1:3" x14ac:dyDescent="0.2">
      <c r="A223" s="64" t="s">
        <v>1240</v>
      </c>
      <c r="B223" s="64" t="s">
        <v>1241</v>
      </c>
      <c r="C223" s="64" t="s">
        <v>1519</v>
      </c>
    </row>
    <row r="224" spans="1:3" x14ac:dyDescent="0.2">
      <c r="A224" s="64" t="s">
        <v>1242</v>
      </c>
      <c r="B224" s="64" t="s">
        <v>1243</v>
      </c>
      <c r="C224" s="64" t="s">
        <v>1519</v>
      </c>
    </row>
    <row r="225" spans="1:3" x14ac:dyDescent="0.2">
      <c r="A225" s="64" t="s">
        <v>1244</v>
      </c>
      <c r="B225" s="64" t="s">
        <v>1245</v>
      </c>
      <c r="C225" s="64" t="s">
        <v>1519</v>
      </c>
    </row>
    <row r="226" spans="1:3" x14ac:dyDescent="0.2">
      <c r="A226" s="64" t="s">
        <v>1246</v>
      </c>
      <c r="B226" s="64" t="s">
        <v>223</v>
      </c>
      <c r="C226" s="64" t="s">
        <v>1519</v>
      </c>
    </row>
    <row r="227" spans="1:3" x14ac:dyDescent="0.2">
      <c r="A227" s="64" t="s">
        <v>1249</v>
      </c>
      <c r="B227" s="64" t="s">
        <v>1250</v>
      </c>
      <c r="C227" s="64" t="s">
        <v>1519</v>
      </c>
    </row>
    <row r="228" spans="1:3" x14ac:dyDescent="0.2">
      <c r="A228" s="64" t="s">
        <v>1251</v>
      </c>
      <c r="B228" s="64" t="s">
        <v>1252</v>
      </c>
      <c r="C228" s="64" t="s">
        <v>1519</v>
      </c>
    </row>
    <row r="229" spans="1:3" x14ac:dyDescent="0.2">
      <c r="A229" s="64" t="s">
        <v>1253</v>
      </c>
      <c r="B229" s="64" t="s">
        <v>1254</v>
      </c>
      <c r="C229" s="64" t="s">
        <v>1519</v>
      </c>
    </row>
    <row r="230" spans="1:3" x14ac:dyDescent="0.2">
      <c r="A230" s="64" t="s">
        <v>1255</v>
      </c>
      <c r="B230" s="64" t="s">
        <v>1256</v>
      </c>
      <c r="C230" s="64" t="s">
        <v>1519</v>
      </c>
    </row>
    <row r="231" spans="1:3" x14ac:dyDescent="0.2">
      <c r="A231" s="64" t="s">
        <v>1257</v>
      </c>
      <c r="B231" s="64" t="s">
        <v>1258</v>
      </c>
      <c r="C231" s="64" t="s">
        <v>1519</v>
      </c>
    </row>
    <row r="232" spans="1:3" x14ac:dyDescent="0.2">
      <c r="A232" s="64" t="s">
        <v>1259</v>
      </c>
      <c r="B232" s="64" t="s">
        <v>1260</v>
      </c>
      <c r="C232" s="64" t="s">
        <v>1519</v>
      </c>
    </row>
    <row r="233" spans="1:3" x14ac:dyDescent="0.2">
      <c r="A233" s="64" t="s">
        <v>1261</v>
      </c>
      <c r="B233" s="64" t="s">
        <v>1262</v>
      </c>
      <c r="C233" s="64" t="s">
        <v>1519</v>
      </c>
    </row>
    <row r="234" spans="1:3" x14ac:dyDescent="0.2">
      <c r="A234" s="64" t="s">
        <v>1263</v>
      </c>
      <c r="B234" s="64" t="s">
        <v>1264</v>
      </c>
      <c r="C234" s="64" t="s">
        <v>1519</v>
      </c>
    </row>
    <row r="235" spans="1:3" x14ac:dyDescent="0.2">
      <c r="A235" s="64" t="s">
        <v>1265</v>
      </c>
      <c r="B235" s="64" t="s">
        <v>1266</v>
      </c>
      <c r="C235" s="64" t="s">
        <v>1519</v>
      </c>
    </row>
    <row r="236" spans="1:3" x14ac:dyDescent="0.2">
      <c r="A236" s="64" t="s">
        <v>1267</v>
      </c>
      <c r="B236" s="64" t="s">
        <v>1268</v>
      </c>
      <c r="C236" s="64" t="s">
        <v>1519</v>
      </c>
    </row>
    <row r="237" spans="1:3" x14ac:dyDescent="0.2">
      <c r="A237" s="64" t="s">
        <v>1269</v>
      </c>
      <c r="B237" s="64" t="s">
        <v>1270</v>
      </c>
      <c r="C237" s="64" t="s">
        <v>1519</v>
      </c>
    </row>
    <row r="238" spans="1:3" x14ac:dyDescent="0.2">
      <c r="A238" s="64" t="s">
        <v>1271</v>
      </c>
      <c r="B238" s="64" t="s">
        <v>1272</v>
      </c>
      <c r="C238" s="64" t="s">
        <v>1519</v>
      </c>
    </row>
    <row r="239" spans="1:3" x14ac:dyDescent="0.2">
      <c r="A239" s="64" t="s">
        <v>1273</v>
      </c>
      <c r="B239" s="64" t="s">
        <v>1274</v>
      </c>
      <c r="C239" s="64" t="s">
        <v>1519</v>
      </c>
    </row>
    <row r="240" spans="1:3" x14ac:dyDescent="0.2">
      <c r="A240" s="64" t="s">
        <v>1275</v>
      </c>
      <c r="B240" s="64" t="s">
        <v>1276</v>
      </c>
      <c r="C240" s="64" t="s">
        <v>1519</v>
      </c>
    </row>
    <row r="241" spans="1:3" x14ac:dyDescent="0.2">
      <c r="A241" s="64" t="s">
        <v>1277</v>
      </c>
      <c r="B241" s="64" t="s">
        <v>1278</v>
      </c>
      <c r="C241" s="64" t="s">
        <v>1519</v>
      </c>
    </row>
    <row r="242" spans="1:3" x14ac:dyDescent="0.2">
      <c r="A242" s="64" t="s">
        <v>1279</v>
      </c>
      <c r="B242" s="64" t="s">
        <v>1280</v>
      </c>
      <c r="C242" s="64" t="s">
        <v>1519</v>
      </c>
    </row>
    <row r="243" spans="1:3" x14ac:dyDescent="0.2">
      <c r="A243" s="64" t="s">
        <v>1281</v>
      </c>
      <c r="B243" s="64" t="s">
        <v>1282</v>
      </c>
      <c r="C243" s="64" t="s">
        <v>1519</v>
      </c>
    </row>
    <row r="244" spans="1:3" x14ac:dyDescent="0.2">
      <c r="A244" s="64" t="s">
        <v>1283</v>
      </c>
      <c r="B244" s="64" t="s">
        <v>1284</v>
      </c>
      <c r="C244" s="64" t="s">
        <v>1519</v>
      </c>
    </row>
    <row r="245" spans="1:3" x14ac:dyDescent="0.2">
      <c r="A245" s="64" t="s">
        <v>1285</v>
      </c>
      <c r="B245" s="64" t="s">
        <v>1286</v>
      </c>
      <c r="C245" s="64" t="s">
        <v>1519</v>
      </c>
    </row>
    <row r="246" spans="1:3" x14ac:dyDescent="0.2">
      <c r="A246" s="64" t="s">
        <v>1287</v>
      </c>
      <c r="B246" s="64" t="s">
        <v>1288</v>
      </c>
      <c r="C246" s="64" t="s">
        <v>1519</v>
      </c>
    </row>
    <row r="247" spans="1:3" x14ac:dyDescent="0.2">
      <c r="A247" s="64" t="s">
        <v>1289</v>
      </c>
      <c r="B247" s="64" t="s">
        <v>1290</v>
      </c>
      <c r="C247" s="64" t="s">
        <v>1519</v>
      </c>
    </row>
    <row r="248" spans="1:3" x14ac:dyDescent="0.2">
      <c r="A248" s="64" t="s">
        <v>1291</v>
      </c>
      <c r="B248" s="64" t="s">
        <v>1292</v>
      </c>
      <c r="C248" s="64" t="s">
        <v>1519</v>
      </c>
    </row>
    <row r="249" spans="1:3" x14ac:dyDescent="0.2">
      <c r="A249" s="64" t="s">
        <v>1293</v>
      </c>
      <c r="B249" s="64" t="s">
        <v>1294</v>
      </c>
      <c r="C249" s="64" t="s">
        <v>1519</v>
      </c>
    </row>
    <row r="250" spans="1:3" x14ac:dyDescent="0.2">
      <c r="A250" s="64" t="s">
        <v>1295</v>
      </c>
      <c r="B250" s="64" t="s">
        <v>1296</v>
      </c>
      <c r="C250" s="64" t="s">
        <v>1519</v>
      </c>
    </row>
    <row r="251" spans="1:3" x14ac:dyDescent="0.2">
      <c r="A251" s="64" t="s">
        <v>1297</v>
      </c>
      <c r="B251" s="64" t="s">
        <v>1298</v>
      </c>
      <c r="C251" s="64" t="s">
        <v>1519</v>
      </c>
    </row>
    <row r="252" spans="1:3" x14ac:dyDescent="0.2">
      <c r="A252" s="64" t="s">
        <v>1299</v>
      </c>
      <c r="B252" s="64" t="s">
        <v>1300</v>
      </c>
      <c r="C252" s="64" t="s">
        <v>1519</v>
      </c>
    </row>
    <row r="253" spans="1:3" x14ac:dyDescent="0.2">
      <c r="A253" s="64" t="s">
        <v>1301</v>
      </c>
      <c r="B253" s="64" t="s">
        <v>1302</v>
      </c>
      <c r="C253" s="64" t="s">
        <v>1519</v>
      </c>
    </row>
    <row r="254" spans="1:3" x14ac:dyDescent="0.2">
      <c r="A254" s="64" t="s">
        <v>1303</v>
      </c>
      <c r="B254" s="64" t="s">
        <v>1304</v>
      </c>
      <c r="C254" s="64" t="s">
        <v>1519</v>
      </c>
    </row>
    <row r="255" spans="1:3" x14ac:dyDescent="0.2">
      <c r="A255" s="64" t="s">
        <v>1305</v>
      </c>
      <c r="B255" s="64" t="s">
        <v>1306</v>
      </c>
      <c r="C255" s="64" t="s">
        <v>1519</v>
      </c>
    </row>
    <row r="256" spans="1:3" x14ac:dyDescent="0.2">
      <c r="A256" s="64" t="s">
        <v>1307</v>
      </c>
      <c r="B256" s="64" t="s">
        <v>1308</v>
      </c>
      <c r="C256" s="64" t="s">
        <v>1519</v>
      </c>
    </row>
    <row r="257" spans="1:3" x14ac:dyDescent="0.2">
      <c r="A257" s="64" t="s">
        <v>1309</v>
      </c>
      <c r="B257" s="64" t="s">
        <v>1310</v>
      </c>
      <c r="C257" s="64" t="s">
        <v>1519</v>
      </c>
    </row>
    <row r="258" spans="1:3" x14ac:dyDescent="0.2">
      <c r="A258" s="64" t="s">
        <v>1311</v>
      </c>
      <c r="B258" s="64" t="s">
        <v>1312</v>
      </c>
      <c r="C258" s="64" t="s">
        <v>1519</v>
      </c>
    </row>
    <row r="259" spans="1:3" x14ac:dyDescent="0.2">
      <c r="A259" s="64" t="s">
        <v>1313</v>
      </c>
      <c r="B259" s="64" t="s">
        <v>1314</v>
      </c>
      <c r="C259" s="64" t="s">
        <v>1519</v>
      </c>
    </row>
    <row r="260" spans="1:3" x14ac:dyDescent="0.2">
      <c r="A260" s="64" t="s">
        <v>1315</v>
      </c>
      <c r="B260" s="64" t="s">
        <v>1316</v>
      </c>
      <c r="C260" s="64" t="s">
        <v>1519</v>
      </c>
    </row>
    <row r="261" spans="1:3" x14ac:dyDescent="0.2">
      <c r="A261" s="64" t="s">
        <v>1317</v>
      </c>
      <c r="B261" s="64" t="s">
        <v>1318</v>
      </c>
      <c r="C261" s="64" t="s">
        <v>1519</v>
      </c>
    </row>
    <row r="262" spans="1:3" x14ac:dyDescent="0.2">
      <c r="A262" s="64" t="s">
        <v>1247</v>
      </c>
      <c r="B262" s="64" t="s">
        <v>1248</v>
      </c>
      <c r="C262" s="64" t="s">
        <v>1519</v>
      </c>
    </row>
    <row r="263" spans="1:3" x14ac:dyDescent="0.2">
      <c r="A263" s="64" t="s">
        <v>1319</v>
      </c>
      <c r="B263" s="64" t="s">
        <v>1320</v>
      </c>
      <c r="C263" s="64" t="s">
        <v>1519</v>
      </c>
    </row>
    <row r="264" spans="1:3" x14ac:dyDescent="0.2">
      <c r="A264" s="64" t="s">
        <v>1321</v>
      </c>
      <c r="B264" s="64" t="s">
        <v>1322</v>
      </c>
      <c r="C264" s="64" t="s">
        <v>1519</v>
      </c>
    </row>
    <row r="265" spans="1:3" x14ac:dyDescent="0.2">
      <c r="A265" s="64" t="s">
        <v>3512</v>
      </c>
      <c r="B265" s="64" t="s">
        <v>1566</v>
      </c>
      <c r="C265" s="64" t="s">
        <v>1519</v>
      </c>
    </row>
    <row r="266" spans="1:3" x14ac:dyDescent="0.2">
      <c r="A266" s="64" t="s">
        <v>3504</v>
      </c>
      <c r="B266" s="64" t="s">
        <v>1562</v>
      </c>
      <c r="C266" s="64" t="s">
        <v>1519</v>
      </c>
    </row>
    <row r="267" spans="1:3" x14ac:dyDescent="0.2">
      <c r="A267" s="64" t="s">
        <v>3514</v>
      </c>
      <c r="B267" s="64" t="s">
        <v>1563</v>
      </c>
      <c r="C267" s="64" t="s">
        <v>1519</v>
      </c>
    </row>
    <row r="268" spans="1:3" x14ac:dyDescent="0.2">
      <c r="A268" s="64" t="s">
        <v>3513</v>
      </c>
      <c r="B268" s="64" t="s">
        <v>1565</v>
      </c>
      <c r="C268" s="64" t="s">
        <v>1519</v>
      </c>
    </row>
    <row r="269" spans="1:3" x14ac:dyDescent="0.2">
      <c r="A269" s="64" t="s">
        <v>3510</v>
      </c>
      <c r="B269" s="64" t="s">
        <v>1560</v>
      </c>
      <c r="C269" s="64" t="s">
        <v>1519</v>
      </c>
    </row>
    <row r="270" spans="1:3" x14ac:dyDescent="0.2">
      <c r="A270" s="64" t="s">
        <v>3511</v>
      </c>
      <c r="B270" s="64" t="s">
        <v>1559</v>
      </c>
      <c r="C270" s="64" t="s">
        <v>1519</v>
      </c>
    </row>
    <row r="271" spans="1:3" x14ac:dyDescent="0.2">
      <c r="A271" s="64" t="s">
        <v>3520</v>
      </c>
      <c r="B271" s="64" t="s">
        <v>1564</v>
      </c>
      <c r="C271" s="64" t="s">
        <v>1519</v>
      </c>
    </row>
    <row r="272" spans="1:3" x14ac:dyDescent="0.2">
      <c r="A272" s="64" t="s">
        <v>3508</v>
      </c>
      <c r="B272" s="64" t="s">
        <v>1561</v>
      </c>
      <c r="C272" s="64" t="s">
        <v>1519</v>
      </c>
    </row>
    <row r="273" spans="1:3" x14ac:dyDescent="0.2">
      <c r="A273" s="64" t="s">
        <v>1323</v>
      </c>
      <c r="B273" s="64" t="s">
        <v>1324</v>
      </c>
      <c r="C273" s="64" t="s">
        <v>1519</v>
      </c>
    </row>
    <row r="274" spans="1:3" x14ac:dyDescent="0.2">
      <c r="A274" s="64" t="s">
        <v>1325</v>
      </c>
      <c r="B274" s="64" t="s">
        <v>1326</v>
      </c>
      <c r="C274" s="64" t="s">
        <v>1519</v>
      </c>
    </row>
    <row r="275" spans="1:3" x14ac:dyDescent="0.2">
      <c r="A275" s="64" t="s">
        <v>1327</v>
      </c>
      <c r="B275" s="64" t="s">
        <v>1328</v>
      </c>
      <c r="C275" s="64" t="s">
        <v>1519</v>
      </c>
    </row>
    <row r="276" spans="1:3" x14ac:dyDescent="0.2">
      <c r="A276" s="64" t="s">
        <v>1329</v>
      </c>
      <c r="B276" s="64" t="s">
        <v>1330</v>
      </c>
      <c r="C276" s="64" t="s">
        <v>1519</v>
      </c>
    </row>
    <row r="277" spans="1:3" x14ac:dyDescent="0.2">
      <c r="A277" s="64" t="s">
        <v>1331</v>
      </c>
      <c r="B277" s="64" t="s">
        <v>1332</v>
      </c>
      <c r="C277" s="64" t="s">
        <v>1519</v>
      </c>
    </row>
    <row r="278" spans="1:3" x14ac:dyDescent="0.2">
      <c r="A278" s="64" t="s">
        <v>1333</v>
      </c>
      <c r="B278" s="64" t="s">
        <v>1334</v>
      </c>
      <c r="C278" s="64" t="s">
        <v>1519</v>
      </c>
    </row>
    <row r="279" spans="1:3" x14ac:dyDescent="0.2">
      <c r="A279" s="64" t="s">
        <v>1335</v>
      </c>
      <c r="B279" s="64" t="s">
        <v>1336</v>
      </c>
      <c r="C279" s="64" t="s">
        <v>1519</v>
      </c>
    </row>
    <row r="280" spans="1:3" x14ac:dyDescent="0.2">
      <c r="A280" s="64" t="s">
        <v>1337</v>
      </c>
      <c r="B280" s="64" t="s">
        <v>1338</v>
      </c>
      <c r="C280" s="64" t="s">
        <v>1519</v>
      </c>
    </row>
    <row r="281" spans="1:3" x14ac:dyDescent="0.2">
      <c r="A281" s="64" t="s">
        <v>1339</v>
      </c>
      <c r="B281" s="64" t="s">
        <v>1340</v>
      </c>
      <c r="C281" s="64" t="s">
        <v>1519</v>
      </c>
    </row>
    <row r="282" spans="1:3" x14ac:dyDescent="0.2">
      <c r="A282" s="64" t="s">
        <v>1341</v>
      </c>
      <c r="B282" s="64" t="s">
        <v>1342</v>
      </c>
      <c r="C282" s="64" t="s">
        <v>1519</v>
      </c>
    </row>
    <row r="283" spans="1:3" x14ac:dyDescent="0.2">
      <c r="A283" s="64" t="s">
        <v>1343</v>
      </c>
      <c r="B283" s="64" t="s">
        <v>1344</v>
      </c>
      <c r="C283" s="64" t="s">
        <v>1519</v>
      </c>
    </row>
    <row r="284" spans="1:3" x14ac:dyDescent="0.2">
      <c r="A284" s="64" t="s">
        <v>1345</v>
      </c>
      <c r="B284" s="64" t="s">
        <v>1346</v>
      </c>
      <c r="C284" s="64" t="s">
        <v>1519</v>
      </c>
    </row>
    <row r="285" spans="1:3" x14ac:dyDescent="0.2">
      <c r="A285" s="64" t="s">
        <v>1347</v>
      </c>
      <c r="B285" s="64" t="s">
        <v>1348</v>
      </c>
      <c r="C285" s="64" t="s">
        <v>1519</v>
      </c>
    </row>
    <row r="286" spans="1:3" x14ac:dyDescent="0.2">
      <c r="A286" s="64" t="s">
        <v>1349</v>
      </c>
      <c r="B286" s="64" t="s">
        <v>1350</v>
      </c>
      <c r="C286" s="64" t="s">
        <v>1519</v>
      </c>
    </row>
    <row r="287" spans="1:3" x14ac:dyDescent="0.2">
      <c r="A287" s="64" t="s">
        <v>1351</v>
      </c>
      <c r="B287" s="64" t="s">
        <v>1352</v>
      </c>
      <c r="C287" s="64" t="s">
        <v>1519</v>
      </c>
    </row>
    <row r="288" spans="1:3" x14ac:dyDescent="0.2">
      <c r="A288" s="64" t="s">
        <v>1353</v>
      </c>
      <c r="B288" s="64" t="s">
        <v>1354</v>
      </c>
      <c r="C288" s="64" t="s">
        <v>1519</v>
      </c>
    </row>
    <row r="289" spans="1:3" x14ac:dyDescent="0.2">
      <c r="A289" s="64" t="s">
        <v>1355</v>
      </c>
      <c r="B289" s="64" t="s">
        <v>1356</v>
      </c>
      <c r="C289" s="64" t="s">
        <v>1519</v>
      </c>
    </row>
    <row r="290" spans="1:3" x14ac:dyDescent="0.2">
      <c r="A290" s="64" t="s">
        <v>1357</v>
      </c>
      <c r="B290" s="64" t="s">
        <v>1358</v>
      </c>
      <c r="C290" s="64" t="s">
        <v>1519</v>
      </c>
    </row>
    <row r="291" spans="1:3" x14ac:dyDescent="0.2">
      <c r="A291" s="64" t="s">
        <v>1359</v>
      </c>
      <c r="B291" s="64" t="s">
        <v>1360</v>
      </c>
      <c r="C291" s="64" t="s">
        <v>1519</v>
      </c>
    </row>
    <row r="292" spans="1:3" x14ac:dyDescent="0.2">
      <c r="A292" s="64" t="s">
        <v>1361</v>
      </c>
      <c r="B292" s="64" t="s">
        <v>1362</v>
      </c>
      <c r="C292" s="64" t="s">
        <v>1519</v>
      </c>
    </row>
    <row r="293" spans="1:3" x14ac:dyDescent="0.2">
      <c r="A293" s="64" t="s">
        <v>1363</v>
      </c>
      <c r="B293" s="64" t="s">
        <v>1364</v>
      </c>
      <c r="C293" s="64" t="s">
        <v>1519</v>
      </c>
    </row>
    <row r="294" spans="1:3" x14ac:dyDescent="0.2">
      <c r="A294" s="64" t="s">
        <v>1365</v>
      </c>
      <c r="B294" s="64" t="s">
        <v>215</v>
      </c>
      <c r="C294" s="64" t="s">
        <v>1519</v>
      </c>
    </row>
    <row r="295" spans="1:3" x14ac:dyDescent="0.2">
      <c r="A295" s="64" t="s">
        <v>1366</v>
      </c>
      <c r="B295" s="64" t="s">
        <v>1367</v>
      </c>
      <c r="C295" s="64" t="s">
        <v>1519</v>
      </c>
    </row>
    <row r="296" spans="1:3" x14ac:dyDescent="0.2">
      <c r="A296" s="64" t="s">
        <v>1368</v>
      </c>
      <c r="B296" s="64" t="s">
        <v>1369</v>
      </c>
      <c r="C296" s="64" t="s">
        <v>1519</v>
      </c>
    </row>
    <row r="297" spans="1:3" x14ac:dyDescent="0.2">
      <c r="A297" s="64" t="s">
        <v>1370</v>
      </c>
      <c r="B297" s="64" t="s">
        <v>1371</v>
      </c>
      <c r="C297" s="64" t="s">
        <v>1519</v>
      </c>
    </row>
    <row r="298" spans="1:3" x14ac:dyDescent="0.2">
      <c r="A298" s="64" t="s">
        <v>1372</v>
      </c>
      <c r="B298" s="64" t="s">
        <v>1373</v>
      </c>
      <c r="C298" s="64" t="s">
        <v>1519</v>
      </c>
    </row>
    <row r="299" spans="1:3" x14ac:dyDescent="0.2">
      <c r="A299" s="64" t="s">
        <v>1374</v>
      </c>
      <c r="B299" s="64" t="s">
        <v>1375</v>
      </c>
      <c r="C299" s="64" t="s">
        <v>1519</v>
      </c>
    </row>
    <row r="300" spans="1:3" x14ac:dyDescent="0.2">
      <c r="A300" s="64" t="s">
        <v>1376</v>
      </c>
      <c r="B300" s="64" t="s">
        <v>1377</v>
      </c>
      <c r="C300" s="64" t="s">
        <v>1519</v>
      </c>
    </row>
    <row r="301" spans="1:3" x14ac:dyDescent="0.2">
      <c r="A301" s="64" t="s">
        <v>1378</v>
      </c>
      <c r="B301" s="64" t="s">
        <v>1379</v>
      </c>
      <c r="C301" s="64" t="s">
        <v>1519</v>
      </c>
    </row>
    <row r="302" spans="1:3" x14ac:dyDescent="0.2">
      <c r="A302" s="64" t="s">
        <v>1380</v>
      </c>
      <c r="B302" s="64" t="s">
        <v>1381</v>
      </c>
      <c r="C302" s="64" t="s">
        <v>1519</v>
      </c>
    </row>
    <row r="303" spans="1:3" x14ac:dyDescent="0.2">
      <c r="A303" s="64" t="s">
        <v>1382</v>
      </c>
      <c r="B303" s="64" t="s">
        <v>1383</v>
      </c>
      <c r="C303" s="64" t="s">
        <v>1519</v>
      </c>
    </row>
    <row r="304" spans="1:3" x14ac:dyDescent="0.2">
      <c r="A304" s="64" t="s">
        <v>1394</v>
      </c>
      <c r="B304" s="64" t="s">
        <v>1395</v>
      </c>
      <c r="C304" s="64" t="s">
        <v>1519</v>
      </c>
    </row>
    <row r="305" spans="1:3" x14ac:dyDescent="0.2">
      <c r="A305" s="64" t="s">
        <v>1396</v>
      </c>
      <c r="B305" s="64" t="s">
        <v>1395</v>
      </c>
      <c r="C305" s="64" t="s">
        <v>1519</v>
      </c>
    </row>
    <row r="306" spans="1:3" x14ac:dyDescent="0.2">
      <c r="A306" s="64" t="s">
        <v>1384</v>
      </c>
      <c r="B306" s="64" t="s">
        <v>1385</v>
      </c>
      <c r="C306" s="64" t="s">
        <v>1519</v>
      </c>
    </row>
    <row r="307" spans="1:3" x14ac:dyDescent="0.2">
      <c r="A307" s="64" t="s">
        <v>1386</v>
      </c>
      <c r="B307" s="64" t="s">
        <v>832</v>
      </c>
      <c r="C307" s="64" t="s">
        <v>1519</v>
      </c>
    </row>
    <row r="308" spans="1:3" x14ac:dyDescent="0.2">
      <c r="A308" s="64" t="s">
        <v>1387</v>
      </c>
      <c r="B308" s="64" t="s">
        <v>832</v>
      </c>
      <c r="C308" s="64" t="s">
        <v>1519</v>
      </c>
    </row>
    <row r="309" spans="1:3" x14ac:dyDescent="0.2">
      <c r="A309" s="64" t="s">
        <v>1388</v>
      </c>
      <c r="B309" s="64" t="s">
        <v>1389</v>
      </c>
      <c r="C309" s="64" t="s">
        <v>1519</v>
      </c>
    </row>
    <row r="310" spans="1:3" x14ac:dyDescent="0.2">
      <c r="A310" s="64" t="s">
        <v>1390</v>
      </c>
      <c r="B310" s="64" t="s">
        <v>1391</v>
      </c>
      <c r="C310" s="64" t="s">
        <v>1519</v>
      </c>
    </row>
    <row r="311" spans="1:3" x14ac:dyDescent="0.2">
      <c r="A311" s="64" t="s">
        <v>1392</v>
      </c>
      <c r="B311" s="64" t="s">
        <v>1393</v>
      </c>
      <c r="C311" s="64" t="s">
        <v>1519</v>
      </c>
    </row>
    <row r="312" spans="1:3" x14ac:dyDescent="0.2">
      <c r="A312" s="64" t="s">
        <v>1397</v>
      </c>
      <c r="B312" s="64" t="s">
        <v>1398</v>
      </c>
      <c r="C312" s="64" t="s">
        <v>1519</v>
      </c>
    </row>
    <row r="313" spans="1:3" x14ac:dyDescent="0.2">
      <c r="A313" s="64" t="s">
        <v>1399</v>
      </c>
      <c r="B313" s="64" t="s">
        <v>1400</v>
      </c>
      <c r="C313" s="64" t="s">
        <v>1519</v>
      </c>
    </row>
    <row r="314" spans="1:3" x14ac:dyDescent="0.2">
      <c r="A314" s="64" t="s">
        <v>1401</v>
      </c>
      <c r="B314" s="64" t="s">
        <v>1402</v>
      </c>
      <c r="C314" s="64" t="s">
        <v>1519</v>
      </c>
    </row>
    <row r="315" spans="1:3" x14ac:dyDescent="0.2">
      <c r="A315" s="64" t="s">
        <v>1403</v>
      </c>
      <c r="B315" s="64" t="s">
        <v>1404</v>
      </c>
      <c r="C315" s="64" t="s">
        <v>1519</v>
      </c>
    </row>
    <row r="316" spans="1:3" x14ac:dyDescent="0.2">
      <c r="A316" s="64" t="s">
        <v>1405</v>
      </c>
      <c r="B316" s="64" t="s">
        <v>1406</v>
      </c>
      <c r="C316" s="64" t="s">
        <v>1519</v>
      </c>
    </row>
    <row r="317" spans="1:3" x14ac:dyDescent="0.2">
      <c r="A317" s="64" t="s">
        <v>1407</v>
      </c>
      <c r="B317" s="64" t="s">
        <v>1408</v>
      </c>
      <c r="C317" s="64" t="s">
        <v>1519</v>
      </c>
    </row>
    <row r="318" spans="1:3" x14ac:dyDescent="0.2">
      <c r="A318" s="64" t="s">
        <v>1409</v>
      </c>
      <c r="B318" s="64" t="s">
        <v>1410</v>
      </c>
      <c r="C318" s="64" t="s">
        <v>1519</v>
      </c>
    </row>
    <row r="319" spans="1:3" x14ac:dyDescent="0.2">
      <c r="A319" s="64" t="s">
        <v>1411</v>
      </c>
      <c r="B319" s="64" t="s">
        <v>1412</v>
      </c>
      <c r="C319" s="64" t="s">
        <v>1519</v>
      </c>
    </row>
    <row r="320" spans="1:3" x14ac:dyDescent="0.2">
      <c r="A320" s="64" t="s">
        <v>1413</v>
      </c>
      <c r="B320" s="64" t="s">
        <v>1414</v>
      </c>
      <c r="C320" s="64" t="s">
        <v>1519</v>
      </c>
    </row>
    <row r="321" spans="1:3" x14ac:dyDescent="0.2">
      <c r="A321" s="64" t="s">
        <v>328</v>
      </c>
      <c r="B321" s="64" t="s">
        <v>786</v>
      </c>
      <c r="C321" s="64" t="s">
        <v>1555</v>
      </c>
    </row>
    <row r="322" spans="1:3" x14ac:dyDescent="0.2">
      <c r="A322" s="64" t="s">
        <v>645</v>
      </c>
      <c r="B322" s="64" t="s">
        <v>787</v>
      </c>
      <c r="C322" s="64" t="s">
        <v>1555</v>
      </c>
    </row>
    <row r="323" spans="1:3" x14ac:dyDescent="0.2">
      <c r="A323" s="64" t="s">
        <v>646</v>
      </c>
      <c r="B323" s="64" t="s">
        <v>788</v>
      </c>
      <c r="C323" s="64" t="s">
        <v>1555</v>
      </c>
    </row>
    <row r="324" spans="1:3" x14ac:dyDescent="0.2">
      <c r="A324" s="64" t="s">
        <v>344</v>
      </c>
      <c r="B324" s="64" t="s">
        <v>345</v>
      </c>
      <c r="C324" s="64" t="s">
        <v>1555</v>
      </c>
    </row>
    <row r="325" spans="1:3" x14ac:dyDescent="0.2">
      <c r="A325" s="64" t="s">
        <v>647</v>
      </c>
      <c r="B325" s="64" t="s">
        <v>86</v>
      </c>
      <c r="C325" s="64" t="s">
        <v>1555</v>
      </c>
    </row>
    <row r="326" spans="1:3" x14ac:dyDescent="0.2">
      <c r="A326" s="64" t="s">
        <v>193</v>
      </c>
      <c r="B326" s="64" t="s">
        <v>648</v>
      </c>
      <c r="C326" s="64" t="s">
        <v>1555</v>
      </c>
    </row>
    <row r="327" spans="1:3" x14ac:dyDescent="0.2">
      <c r="A327" s="64" t="s">
        <v>670</v>
      </c>
      <c r="B327" s="64" t="s">
        <v>368</v>
      </c>
      <c r="C327" s="64" t="s">
        <v>1555</v>
      </c>
    </row>
    <row r="328" spans="1:3" x14ac:dyDescent="0.2">
      <c r="A328" s="64" t="s">
        <v>649</v>
      </c>
      <c r="B328" s="64" t="s">
        <v>822</v>
      </c>
      <c r="C328" s="64" t="s">
        <v>1555</v>
      </c>
    </row>
    <row r="329" spans="1:3" x14ac:dyDescent="0.2">
      <c r="A329" s="64" t="s">
        <v>331</v>
      </c>
      <c r="B329" s="64" t="s">
        <v>87</v>
      </c>
      <c r="C329" s="64" t="s">
        <v>1555</v>
      </c>
    </row>
    <row r="330" spans="1:3" x14ac:dyDescent="0.2">
      <c r="A330" s="64" t="s">
        <v>324</v>
      </c>
      <c r="B330" s="64" t="s">
        <v>652</v>
      </c>
      <c r="C330" s="64" t="s">
        <v>1555</v>
      </c>
    </row>
    <row r="331" spans="1:3" x14ac:dyDescent="0.2">
      <c r="A331" s="64" t="s">
        <v>321</v>
      </c>
      <c r="B331" s="64" t="s">
        <v>653</v>
      </c>
      <c r="C331" s="64" t="s">
        <v>1555</v>
      </c>
    </row>
    <row r="332" spans="1:3" x14ac:dyDescent="0.2">
      <c r="A332" s="64" t="s">
        <v>650</v>
      </c>
      <c r="B332" s="64" t="s">
        <v>651</v>
      </c>
      <c r="C332" s="64" t="s">
        <v>1555</v>
      </c>
    </row>
    <row r="333" spans="1:3" x14ac:dyDescent="0.2">
      <c r="A333" s="64" t="s">
        <v>326</v>
      </c>
      <c r="B333" s="64" t="s">
        <v>654</v>
      </c>
      <c r="C333" s="64" t="s">
        <v>1555</v>
      </c>
    </row>
    <row r="334" spans="1:3" x14ac:dyDescent="0.2">
      <c r="A334" s="64" t="s">
        <v>655</v>
      </c>
      <c r="B334" s="64" t="s">
        <v>969</v>
      </c>
      <c r="C334" s="64" t="s">
        <v>1555</v>
      </c>
    </row>
    <row r="335" spans="1:3" x14ac:dyDescent="0.2">
      <c r="A335" s="64" t="s">
        <v>408</v>
      </c>
      <c r="B335" s="64" t="s">
        <v>656</v>
      </c>
      <c r="C335" s="64" t="s">
        <v>1555</v>
      </c>
    </row>
    <row r="336" spans="1:3" x14ac:dyDescent="0.2">
      <c r="A336" s="64" t="s">
        <v>369</v>
      </c>
      <c r="B336" s="64" t="s">
        <v>1218</v>
      </c>
      <c r="C336" s="64" t="s">
        <v>1555</v>
      </c>
    </row>
    <row r="337" spans="1:3" x14ac:dyDescent="0.2">
      <c r="A337" s="64" t="s">
        <v>657</v>
      </c>
      <c r="B337" s="64" t="s">
        <v>658</v>
      </c>
      <c r="C337" s="64" t="s">
        <v>1555</v>
      </c>
    </row>
    <row r="338" spans="1:3" x14ac:dyDescent="0.2">
      <c r="A338" s="64" t="s">
        <v>144</v>
      </c>
      <c r="B338" s="64" t="s">
        <v>659</v>
      </c>
      <c r="C338" s="64" t="s">
        <v>1555</v>
      </c>
    </row>
    <row r="339" spans="1:3" x14ac:dyDescent="0.2">
      <c r="A339" s="64" t="s">
        <v>148</v>
      </c>
      <c r="B339" s="64" t="s">
        <v>1219</v>
      </c>
      <c r="C339" s="64" t="s">
        <v>1555</v>
      </c>
    </row>
    <row r="340" spans="1:3" x14ac:dyDescent="0.2">
      <c r="A340" s="64" t="s">
        <v>660</v>
      </c>
      <c r="B340" s="64" t="s">
        <v>661</v>
      </c>
      <c r="C340" s="64" t="s">
        <v>1555</v>
      </c>
    </row>
    <row r="341" spans="1:3" x14ac:dyDescent="0.2">
      <c r="A341" s="64" t="s">
        <v>662</v>
      </c>
      <c r="B341" s="64" t="s">
        <v>663</v>
      </c>
      <c r="C341" s="64" t="s">
        <v>1555</v>
      </c>
    </row>
    <row r="342" spans="1:3" x14ac:dyDescent="0.2">
      <c r="A342" s="64" t="s">
        <v>205</v>
      </c>
      <c r="B342" s="64" t="s">
        <v>664</v>
      </c>
      <c r="C342" s="64" t="s">
        <v>1555</v>
      </c>
    </row>
    <row r="343" spans="1:3" x14ac:dyDescent="0.2">
      <c r="A343" s="64" t="s">
        <v>206</v>
      </c>
      <c r="B343" s="64" t="s">
        <v>665</v>
      </c>
      <c r="C343" s="64" t="s">
        <v>1555</v>
      </c>
    </row>
    <row r="344" spans="1:3" x14ac:dyDescent="0.2">
      <c r="A344" s="64" t="s">
        <v>159</v>
      </c>
      <c r="B344" s="64" t="s">
        <v>666</v>
      </c>
      <c r="C344" s="64" t="s">
        <v>1555</v>
      </c>
    </row>
    <row r="345" spans="1:3" x14ac:dyDescent="0.2">
      <c r="A345" s="64" t="s">
        <v>161</v>
      </c>
      <c r="B345" s="64" t="s">
        <v>667</v>
      </c>
      <c r="C345" s="64" t="s">
        <v>1555</v>
      </c>
    </row>
    <row r="346" spans="1:3" x14ac:dyDescent="0.2">
      <c r="A346" s="64" t="s">
        <v>181</v>
      </c>
      <c r="B346" s="64" t="s">
        <v>668</v>
      </c>
      <c r="C346" s="64" t="s">
        <v>1555</v>
      </c>
    </row>
    <row r="347" spans="1:3" x14ac:dyDescent="0.2">
      <c r="A347" s="64" t="s">
        <v>182</v>
      </c>
      <c r="B347" s="64" t="s">
        <v>669</v>
      </c>
      <c r="C347" s="64" t="s">
        <v>1555</v>
      </c>
    </row>
    <row r="348" spans="1:3" x14ac:dyDescent="0.2">
      <c r="A348" s="64" t="s">
        <v>670</v>
      </c>
      <c r="B348" s="64" t="s">
        <v>378</v>
      </c>
      <c r="C348" s="64" t="s">
        <v>1555</v>
      </c>
    </row>
    <row r="349" spans="1:3" x14ac:dyDescent="0.2">
      <c r="A349" s="64" t="s">
        <v>671</v>
      </c>
      <c r="B349" s="64" t="s">
        <v>672</v>
      </c>
      <c r="C349" s="64" t="s">
        <v>1555</v>
      </c>
    </row>
    <row r="350" spans="1:3" x14ac:dyDescent="0.2">
      <c r="A350" s="64" t="s">
        <v>341</v>
      </c>
      <c r="B350" s="64" t="s">
        <v>342</v>
      </c>
      <c r="C350" s="64" t="s">
        <v>1555</v>
      </c>
    </row>
    <row r="351" spans="1:3" x14ac:dyDescent="0.2">
      <c r="A351" s="64" t="s">
        <v>184</v>
      </c>
      <c r="B351" s="64" t="s">
        <v>123</v>
      </c>
      <c r="C351" s="64" t="s">
        <v>1555</v>
      </c>
    </row>
    <row r="352" spans="1:3" x14ac:dyDescent="0.2">
      <c r="A352" s="64" t="s">
        <v>160</v>
      </c>
      <c r="B352" s="64" t="s">
        <v>121</v>
      </c>
      <c r="C352" s="64" t="s">
        <v>1555</v>
      </c>
    </row>
    <row r="353" spans="1:3" x14ac:dyDescent="0.2">
      <c r="A353" s="64" t="s">
        <v>366</v>
      </c>
      <c r="B353" s="64" t="s">
        <v>789</v>
      </c>
      <c r="C353" s="64" t="s">
        <v>1555</v>
      </c>
    </row>
    <row r="354" spans="1:3" x14ac:dyDescent="0.2">
      <c r="A354" s="64" t="s">
        <v>208</v>
      </c>
      <c r="B354" s="64" t="s">
        <v>673</v>
      </c>
      <c r="C354" s="64" t="s">
        <v>1555</v>
      </c>
    </row>
    <row r="355" spans="1:3" x14ac:dyDescent="0.2">
      <c r="A355" s="64" t="s">
        <v>202</v>
      </c>
      <c r="B355" s="64" t="s">
        <v>674</v>
      </c>
      <c r="C355" s="64" t="s">
        <v>1555</v>
      </c>
    </row>
    <row r="356" spans="1:3" x14ac:dyDescent="0.2">
      <c r="A356" s="64" t="s">
        <v>359</v>
      </c>
      <c r="B356" s="64" t="s">
        <v>790</v>
      </c>
      <c r="C356" s="64" t="s">
        <v>1555</v>
      </c>
    </row>
    <row r="357" spans="1:3" x14ac:dyDescent="0.2">
      <c r="A357" s="64" t="s">
        <v>171</v>
      </c>
      <c r="B357" s="64" t="s">
        <v>675</v>
      </c>
      <c r="C357" s="64" t="s">
        <v>1555</v>
      </c>
    </row>
    <row r="358" spans="1:3" x14ac:dyDescent="0.2">
      <c r="A358" s="64" t="s">
        <v>337</v>
      </c>
      <c r="B358" s="64" t="s">
        <v>338</v>
      </c>
      <c r="C358" s="64" t="s">
        <v>1555</v>
      </c>
    </row>
    <row r="359" spans="1:3" x14ac:dyDescent="0.2">
      <c r="A359" s="64" t="s">
        <v>331</v>
      </c>
      <c r="B359" s="64" t="s">
        <v>970</v>
      </c>
      <c r="C359" s="64" t="s">
        <v>1555</v>
      </c>
    </row>
    <row r="360" spans="1:3" x14ac:dyDescent="0.2">
      <c r="A360" s="64" t="s">
        <v>676</v>
      </c>
      <c r="B360" s="64" t="s">
        <v>677</v>
      </c>
      <c r="C360" s="64" t="s">
        <v>1555</v>
      </c>
    </row>
    <row r="361" spans="1:3" x14ac:dyDescent="0.2">
      <c r="A361" s="64" t="s">
        <v>153</v>
      </c>
      <c r="B361" s="64" t="s">
        <v>678</v>
      </c>
      <c r="C361" s="64" t="s">
        <v>1555</v>
      </c>
    </row>
    <row r="362" spans="1:3" x14ac:dyDescent="0.2">
      <c r="A362" s="64" t="s">
        <v>149</v>
      </c>
      <c r="B362" s="64" t="s">
        <v>679</v>
      </c>
      <c r="C362" s="64" t="s">
        <v>1555</v>
      </c>
    </row>
    <row r="363" spans="1:3" x14ac:dyDescent="0.2">
      <c r="A363" s="64" t="s">
        <v>354</v>
      </c>
      <c r="B363" s="64" t="s">
        <v>791</v>
      </c>
      <c r="C363" s="64" t="s">
        <v>1555</v>
      </c>
    </row>
    <row r="364" spans="1:3" x14ac:dyDescent="0.2">
      <c r="A364" s="64" t="s">
        <v>344</v>
      </c>
      <c r="B364" s="64" t="s">
        <v>792</v>
      </c>
      <c r="C364" s="64" t="s">
        <v>1555</v>
      </c>
    </row>
    <row r="365" spans="1:3" x14ac:dyDescent="0.2">
      <c r="A365" s="64" t="s">
        <v>335</v>
      </c>
      <c r="B365" s="64" t="s">
        <v>793</v>
      </c>
      <c r="C365" s="64" t="s">
        <v>1555</v>
      </c>
    </row>
    <row r="366" spans="1:3" x14ac:dyDescent="0.2">
      <c r="A366" s="64" t="s">
        <v>346</v>
      </c>
      <c r="B366" s="64" t="s">
        <v>794</v>
      </c>
      <c r="C366" s="64" t="s">
        <v>1555</v>
      </c>
    </row>
    <row r="367" spans="1:3" x14ac:dyDescent="0.2">
      <c r="A367" s="64" t="s">
        <v>191</v>
      </c>
      <c r="B367" s="64" t="s">
        <v>680</v>
      </c>
      <c r="C367" s="64" t="s">
        <v>1555</v>
      </c>
    </row>
    <row r="368" spans="1:3" x14ac:dyDescent="0.2">
      <c r="A368" s="64" t="s">
        <v>207</v>
      </c>
      <c r="B368" s="64" t="s">
        <v>681</v>
      </c>
      <c r="C368" s="64" t="s">
        <v>1555</v>
      </c>
    </row>
    <row r="369" spans="1:3" x14ac:dyDescent="0.2">
      <c r="A369" s="64" t="s">
        <v>682</v>
      </c>
      <c r="B369" s="64" t="s">
        <v>683</v>
      </c>
      <c r="C369" s="64" t="s">
        <v>1555</v>
      </c>
    </row>
    <row r="370" spans="1:3" x14ac:dyDescent="0.2">
      <c r="A370" s="64" t="s">
        <v>316</v>
      </c>
      <c r="B370" s="64" t="s">
        <v>395</v>
      </c>
      <c r="C370" s="64" t="s">
        <v>1555</v>
      </c>
    </row>
    <row r="371" spans="1:3" x14ac:dyDescent="0.2">
      <c r="A371" s="64" t="s">
        <v>347</v>
      </c>
      <c r="B371" s="64" t="s">
        <v>685</v>
      </c>
      <c r="C371" s="64" t="s">
        <v>1555</v>
      </c>
    </row>
    <row r="372" spans="1:3" x14ac:dyDescent="0.2">
      <c r="A372" s="64" t="s">
        <v>356</v>
      </c>
      <c r="B372" s="64" t="s">
        <v>686</v>
      </c>
      <c r="C372" s="64" t="s">
        <v>1555</v>
      </c>
    </row>
    <row r="373" spans="1:3" x14ac:dyDescent="0.2">
      <c r="A373" s="64" t="s">
        <v>196</v>
      </c>
      <c r="B373" s="64" t="s">
        <v>687</v>
      </c>
      <c r="C373" s="64" t="s">
        <v>1555</v>
      </c>
    </row>
    <row r="374" spans="1:3" x14ac:dyDescent="0.2">
      <c r="A374" s="64" t="s">
        <v>197</v>
      </c>
      <c r="B374" s="64" t="s">
        <v>688</v>
      </c>
      <c r="C374" s="64" t="s">
        <v>1555</v>
      </c>
    </row>
    <row r="375" spans="1:3" x14ac:dyDescent="0.2">
      <c r="A375" s="64" t="s">
        <v>198</v>
      </c>
      <c r="B375" s="64" t="s">
        <v>689</v>
      </c>
      <c r="C375" s="64" t="s">
        <v>1555</v>
      </c>
    </row>
    <row r="376" spans="1:3" x14ac:dyDescent="0.2">
      <c r="A376" s="64" t="s">
        <v>172</v>
      </c>
      <c r="B376" s="64" t="s">
        <v>227</v>
      </c>
      <c r="C376" s="64" t="s">
        <v>1555</v>
      </c>
    </row>
    <row r="377" spans="1:3" x14ac:dyDescent="0.2">
      <c r="A377" s="64" t="s">
        <v>173</v>
      </c>
      <c r="B377" s="64" t="s">
        <v>398</v>
      </c>
      <c r="C377" s="64" t="s">
        <v>1555</v>
      </c>
    </row>
    <row r="378" spans="1:3" x14ac:dyDescent="0.2">
      <c r="A378" s="64" t="s">
        <v>175</v>
      </c>
      <c r="B378" s="64" t="s">
        <v>690</v>
      </c>
      <c r="C378" s="64" t="s">
        <v>1555</v>
      </c>
    </row>
    <row r="379" spans="1:3" x14ac:dyDescent="0.2">
      <c r="A379" s="64" t="s">
        <v>174</v>
      </c>
      <c r="B379" s="64" t="s">
        <v>225</v>
      </c>
      <c r="C379" s="64" t="s">
        <v>1555</v>
      </c>
    </row>
    <row r="380" spans="1:3" x14ac:dyDescent="0.2">
      <c r="A380" s="64" t="s">
        <v>1142</v>
      </c>
      <c r="B380" s="64" t="s">
        <v>1141</v>
      </c>
      <c r="C380" s="64" t="s">
        <v>1555</v>
      </c>
    </row>
    <row r="381" spans="1:3" x14ac:dyDescent="0.2">
      <c r="A381" s="64" t="s">
        <v>213</v>
      </c>
      <c r="B381" s="64" t="s">
        <v>691</v>
      </c>
      <c r="C381" s="64" t="s">
        <v>1555</v>
      </c>
    </row>
    <row r="382" spans="1:3" x14ac:dyDescent="0.2">
      <c r="A382" s="64" t="s">
        <v>367</v>
      </c>
      <c r="B382" s="64" t="s">
        <v>692</v>
      </c>
      <c r="C382" s="64" t="s">
        <v>1555</v>
      </c>
    </row>
    <row r="383" spans="1:3" x14ac:dyDescent="0.2">
      <c r="A383" s="64" t="s">
        <v>226</v>
      </c>
      <c r="B383" s="64" t="s">
        <v>693</v>
      </c>
      <c r="C383" s="64" t="s">
        <v>1555</v>
      </c>
    </row>
    <row r="384" spans="1:3" x14ac:dyDescent="0.2">
      <c r="A384" s="64" t="s">
        <v>165</v>
      </c>
      <c r="B384" s="64" t="s">
        <v>971</v>
      </c>
      <c r="C384" s="64" t="s">
        <v>1555</v>
      </c>
    </row>
    <row r="385" spans="1:3" x14ac:dyDescent="0.2">
      <c r="A385" s="64" t="s">
        <v>337</v>
      </c>
      <c r="B385" s="64" t="s">
        <v>694</v>
      </c>
      <c r="C385" s="64" t="s">
        <v>1555</v>
      </c>
    </row>
    <row r="386" spans="1:3" x14ac:dyDescent="0.2">
      <c r="A386" s="64" t="s">
        <v>351</v>
      </c>
      <c r="B386" s="64" t="s">
        <v>695</v>
      </c>
      <c r="C386" s="64" t="s">
        <v>1555</v>
      </c>
    </row>
    <row r="387" spans="1:3" x14ac:dyDescent="0.2">
      <c r="A387" s="64" t="s">
        <v>355</v>
      </c>
      <c r="B387" s="64" t="s">
        <v>696</v>
      </c>
      <c r="C387" s="64" t="s">
        <v>1555</v>
      </c>
    </row>
    <row r="388" spans="1:3" x14ac:dyDescent="0.2">
      <c r="A388" s="64" t="s">
        <v>352</v>
      </c>
      <c r="B388" s="64" t="s">
        <v>697</v>
      </c>
      <c r="C388" s="64" t="s">
        <v>1555</v>
      </c>
    </row>
    <row r="389" spans="1:3" x14ac:dyDescent="0.2">
      <c r="A389" s="64" t="s">
        <v>349</v>
      </c>
      <c r="B389" s="64" t="s">
        <v>699</v>
      </c>
      <c r="C389" s="64" t="s">
        <v>1555</v>
      </c>
    </row>
    <row r="390" spans="1:3" x14ac:dyDescent="0.2">
      <c r="A390" s="64" t="s">
        <v>700</v>
      </c>
      <c r="B390" s="64" t="s">
        <v>795</v>
      </c>
      <c r="C390" s="64" t="s">
        <v>1555</v>
      </c>
    </row>
    <row r="391" spans="1:3" x14ac:dyDescent="0.2">
      <c r="A391" s="64" t="s">
        <v>701</v>
      </c>
      <c r="B391" s="64" t="s">
        <v>796</v>
      </c>
      <c r="C391" s="64" t="s">
        <v>1555</v>
      </c>
    </row>
    <row r="392" spans="1:3" x14ac:dyDescent="0.2">
      <c r="A392" s="64" t="s">
        <v>702</v>
      </c>
      <c r="B392" s="64" t="s">
        <v>797</v>
      </c>
      <c r="C392" s="64" t="s">
        <v>1555</v>
      </c>
    </row>
    <row r="393" spans="1:3" x14ac:dyDescent="0.2">
      <c r="A393" s="64" t="s">
        <v>703</v>
      </c>
      <c r="B393" s="64" t="s">
        <v>798</v>
      </c>
      <c r="C393" s="64" t="s">
        <v>1555</v>
      </c>
    </row>
    <row r="394" spans="1:3" x14ac:dyDescent="0.2">
      <c r="A394" s="64" t="s">
        <v>704</v>
      </c>
      <c r="B394" s="64" t="s">
        <v>799</v>
      </c>
      <c r="C394" s="64" t="s">
        <v>1555</v>
      </c>
    </row>
    <row r="395" spans="1:3" x14ac:dyDescent="0.2">
      <c r="A395" s="64" t="s">
        <v>170</v>
      </c>
      <c r="B395" s="64" t="s">
        <v>705</v>
      </c>
      <c r="C395" s="64" t="s">
        <v>1555</v>
      </c>
    </row>
    <row r="396" spans="1:3" x14ac:dyDescent="0.2">
      <c r="A396" s="64" t="s">
        <v>189</v>
      </c>
      <c r="B396" s="64" t="s">
        <v>706</v>
      </c>
      <c r="C396" s="64" t="s">
        <v>1555</v>
      </c>
    </row>
    <row r="397" spans="1:3" x14ac:dyDescent="0.2">
      <c r="A397" s="64" t="s">
        <v>707</v>
      </c>
      <c r="B397" s="64" t="s">
        <v>708</v>
      </c>
      <c r="C397" s="64" t="s">
        <v>1555</v>
      </c>
    </row>
    <row r="398" spans="1:3" x14ac:dyDescent="0.2">
      <c r="A398" s="64" t="s">
        <v>709</v>
      </c>
      <c r="B398" s="64" t="s">
        <v>710</v>
      </c>
      <c r="C398" s="64" t="s">
        <v>1555</v>
      </c>
    </row>
    <row r="399" spans="1:3" x14ac:dyDescent="0.2">
      <c r="A399" s="64" t="s">
        <v>348</v>
      </c>
      <c r="B399" s="64" t="s">
        <v>800</v>
      </c>
      <c r="C399" s="64" t="s">
        <v>1555</v>
      </c>
    </row>
    <row r="400" spans="1:3" x14ac:dyDescent="0.2">
      <c r="A400" s="64" t="s">
        <v>343</v>
      </c>
      <c r="B400" s="64" t="s">
        <v>823</v>
      </c>
      <c r="C400" s="64" t="s">
        <v>1555</v>
      </c>
    </row>
    <row r="401" spans="1:3" x14ac:dyDescent="0.2">
      <c r="A401" s="64" t="s">
        <v>192</v>
      </c>
      <c r="B401" s="64" t="s">
        <v>711</v>
      </c>
      <c r="C401" s="64" t="s">
        <v>1555</v>
      </c>
    </row>
    <row r="402" spans="1:3" x14ac:dyDescent="0.2">
      <c r="A402" s="64" t="s">
        <v>203</v>
      </c>
      <c r="B402" s="64" t="s">
        <v>712</v>
      </c>
      <c r="C402" s="64" t="s">
        <v>1555</v>
      </c>
    </row>
    <row r="403" spans="1:3" x14ac:dyDescent="0.2">
      <c r="A403" s="64" t="s">
        <v>163</v>
      </c>
      <c r="B403" s="64" t="s">
        <v>713</v>
      </c>
      <c r="C403" s="64" t="s">
        <v>1555</v>
      </c>
    </row>
    <row r="404" spans="1:3" x14ac:dyDescent="0.2">
      <c r="A404" s="64" t="s">
        <v>212</v>
      </c>
      <c r="B404" s="64" t="s">
        <v>714</v>
      </c>
      <c r="C404" s="64" t="s">
        <v>1555</v>
      </c>
    </row>
    <row r="405" spans="1:3" x14ac:dyDescent="0.2">
      <c r="A405" s="64" t="s">
        <v>164</v>
      </c>
      <c r="B405" s="64" t="s">
        <v>715</v>
      </c>
      <c r="C405" s="64" t="s">
        <v>1555</v>
      </c>
    </row>
    <row r="406" spans="1:3" x14ac:dyDescent="0.2">
      <c r="A406" s="64" t="s">
        <v>177</v>
      </c>
      <c r="B406" s="64" t="s">
        <v>716</v>
      </c>
      <c r="C406" s="64" t="s">
        <v>1555</v>
      </c>
    </row>
    <row r="407" spans="1:3" x14ac:dyDescent="0.2">
      <c r="A407" s="64" t="s">
        <v>178</v>
      </c>
      <c r="B407" s="64" t="s">
        <v>399</v>
      </c>
      <c r="C407" s="64" t="s">
        <v>1555</v>
      </c>
    </row>
    <row r="408" spans="1:3" x14ac:dyDescent="0.2">
      <c r="A408" s="64" t="s">
        <v>176</v>
      </c>
      <c r="B408" s="64" t="s">
        <v>717</v>
      </c>
      <c r="C408" s="64" t="s">
        <v>1555</v>
      </c>
    </row>
    <row r="409" spans="1:3" x14ac:dyDescent="0.2">
      <c r="A409" s="64" t="s">
        <v>718</v>
      </c>
      <c r="B409" s="64" t="s">
        <v>820</v>
      </c>
      <c r="C409" s="64" t="s">
        <v>1555</v>
      </c>
    </row>
    <row r="410" spans="1:3" x14ac:dyDescent="0.2">
      <c r="A410" s="64" t="s">
        <v>724</v>
      </c>
      <c r="B410" s="64" t="s">
        <v>364</v>
      </c>
      <c r="C410" s="64" t="s">
        <v>1555</v>
      </c>
    </row>
    <row r="411" spans="1:3" x14ac:dyDescent="0.2">
      <c r="A411" s="64" t="s">
        <v>199</v>
      </c>
      <c r="B411" s="64" t="s">
        <v>719</v>
      </c>
      <c r="C411" s="64" t="s">
        <v>1555</v>
      </c>
    </row>
    <row r="412" spans="1:3" x14ac:dyDescent="0.2">
      <c r="A412" s="64" t="s">
        <v>200</v>
      </c>
      <c r="B412" s="64" t="s">
        <v>720</v>
      </c>
      <c r="C412" s="64" t="s">
        <v>1555</v>
      </c>
    </row>
    <row r="413" spans="1:3" x14ac:dyDescent="0.2">
      <c r="A413" s="64" t="s">
        <v>360</v>
      </c>
      <c r="B413" s="64" t="s">
        <v>801</v>
      </c>
      <c r="C413" s="64" t="s">
        <v>1555</v>
      </c>
    </row>
    <row r="414" spans="1:3" x14ac:dyDescent="0.2">
      <c r="A414" s="64" t="s">
        <v>194</v>
      </c>
      <c r="B414" s="64" t="s">
        <v>722</v>
      </c>
      <c r="C414" s="64" t="s">
        <v>1555</v>
      </c>
    </row>
    <row r="415" spans="1:3" x14ac:dyDescent="0.2">
      <c r="A415" s="64" t="s">
        <v>724</v>
      </c>
      <c r="B415" s="64" t="s">
        <v>1121</v>
      </c>
      <c r="C415" s="64" t="s">
        <v>1555</v>
      </c>
    </row>
    <row r="416" spans="1:3" x14ac:dyDescent="0.2">
      <c r="A416" s="64" t="s">
        <v>158</v>
      </c>
      <c r="B416" s="64" t="s">
        <v>723</v>
      </c>
      <c r="C416" s="64" t="s">
        <v>1555</v>
      </c>
    </row>
    <row r="417" spans="1:3" x14ac:dyDescent="0.2">
      <c r="A417" s="64" t="s">
        <v>349</v>
      </c>
      <c r="B417" s="64" t="s">
        <v>698</v>
      </c>
      <c r="C417" s="64" t="s">
        <v>1555</v>
      </c>
    </row>
    <row r="418" spans="1:3" x14ac:dyDescent="0.2">
      <c r="A418" s="64" t="s">
        <v>725</v>
      </c>
      <c r="B418" s="64" t="s">
        <v>726</v>
      </c>
      <c r="C418" s="64" t="s">
        <v>1555</v>
      </c>
    </row>
    <row r="419" spans="1:3" x14ac:dyDescent="0.2">
      <c r="A419" s="64" t="s">
        <v>156</v>
      </c>
      <c r="B419" s="64" t="s">
        <v>117</v>
      </c>
      <c r="C419" s="64" t="s">
        <v>1555</v>
      </c>
    </row>
    <row r="420" spans="1:3" x14ac:dyDescent="0.2">
      <c r="A420" s="64" t="s">
        <v>356</v>
      </c>
      <c r="B420" s="64" t="s">
        <v>357</v>
      </c>
      <c r="C420" s="64" t="s">
        <v>1555</v>
      </c>
    </row>
    <row r="421" spans="1:3" x14ac:dyDescent="0.2">
      <c r="A421" s="64" t="s">
        <v>3509</v>
      </c>
      <c r="B421" s="64" t="s">
        <v>1569</v>
      </c>
      <c r="C421" s="64" t="s">
        <v>1555</v>
      </c>
    </row>
    <row r="422" spans="1:3" x14ac:dyDescent="0.2">
      <c r="A422" s="64" t="s">
        <v>3515</v>
      </c>
      <c r="B422" s="64" t="s">
        <v>1568</v>
      </c>
      <c r="C422" s="64" t="s">
        <v>1555</v>
      </c>
    </row>
    <row r="423" spans="1:3" x14ac:dyDescent="0.2">
      <c r="A423" s="64" t="s">
        <v>3504</v>
      </c>
      <c r="B423" s="64" t="s">
        <v>1562</v>
      </c>
      <c r="C423" s="64" t="s">
        <v>1555</v>
      </c>
    </row>
    <row r="424" spans="1:3" x14ac:dyDescent="0.2">
      <c r="A424" s="64" t="s">
        <v>3516</v>
      </c>
      <c r="B424" s="64" t="s">
        <v>1571</v>
      </c>
      <c r="C424" s="64" t="s">
        <v>1555</v>
      </c>
    </row>
    <row r="425" spans="1:3" x14ac:dyDescent="0.2">
      <c r="A425" s="64" t="s">
        <v>3517</v>
      </c>
      <c r="B425" s="64" t="s">
        <v>1570</v>
      </c>
      <c r="C425" s="64" t="s">
        <v>1555</v>
      </c>
    </row>
    <row r="426" spans="1:3" x14ac:dyDescent="0.2">
      <c r="A426" s="64" t="s">
        <v>3513</v>
      </c>
      <c r="B426" s="64" t="s">
        <v>1565</v>
      </c>
      <c r="C426" s="64" t="s">
        <v>1555</v>
      </c>
    </row>
    <row r="427" spans="1:3" x14ac:dyDescent="0.2">
      <c r="A427" s="64" t="s">
        <v>3519</v>
      </c>
      <c r="B427" s="64" t="s">
        <v>1572</v>
      </c>
      <c r="C427" s="64" t="s">
        <v>1555</v>
      </c>
    </row>
    <row r="428" spans="1:3" x14ac:dyDescent="0.2">
      <c r="A428" s="64" t="s">
        <v>3518</v>
      </c>
      <c r="B428" s="64" t="s">
        <v>1573</v>
      </c>
      <c r="C428" s="64" t="s">
        <v>1555</v>
      </c>
    </row>
    <row r="429" spans="1:3" x14ac:dyDescent="0.2">
      <c r="A429" s="64" t="s">
        <v>3507</v>
      </c>
      <c r="B429" s="64" t="s">
        <v>1567</v>
      </c>
      <c r="C429" s="64" t="s">
        <v>1555</v>
      </c>
    </row>
    <row r="430" spans="1:3" x14ac:dyDescent="0.2">
      <c r="A430" s="64" t="s">
        <v>3506</v>
      </c>
      <c r="B430" s="64" t="s">
        <v>1574</v>
      </c>
      <c r="C430" s="64" t="s">
        <v>1555</v>
      </c>
    </row>
    <row r="431" spans="1:3" x14ac:dyDescent="0.2">
      <c r="A431" s="64" t="s">
        <v>347</v>
      </c>
      <c r="B431" s="64" t="s">
        <v>684</v>
      </c>
      <c r="C431" s="64" t="s">
        <v>1555</v>
      </c>
    </row>
    <row r="432" spans="1:3" x14ac:dyDescent="0.2">
      <c r="A432" s="64" t="s">
        <v>324</v>
      </c>
      <c r="B432" s="64" t="s">
        <v>325</v>
      </c>
      <c r="C432" s="64" t="s">
        <v>1555</v>
      </c>
    </row>
    <row r="433" spans="1:3" x14ac:dyDescent="0.2">
      <c r="A433" s="64" t="s">
        <v>333</v>
      </c>
      <c r="B433" s="64" t="s">
        <v>334</v>
      </c>
      <c r="C433" s="64" t="s">
        <v>1555</v>
      </c>
    </row>
    <row r="434" spans="1:3" x14ac:dyDescent="0.2">
      <c r="A434" s="64" t="s">
        <v>727</v>
      </c>
      <c r="B434" s="64" t="s">
        <v>377</v>
      </c>
      <c r="C434" s="64" t="s">
        <v>1555</v>
      </c>
    </row>
    <row r="435" spans="1:3" x14ac:dyDescent="0.2">
      <c r="A435" s="64" t="s">
        <v>201</v>
      </c>
      <c r="B435" s="64" t="s">
        <v>228</v>
      </c>
      <c r="C435" s="64" t="s">
        <v>1555</v>
      </c>
    </row>
    <row r="436" spans="1:3" x14ac:dyDescent="0.2">
      <c r="A436" s="64" t="s">
        <v>728</v>
      </c>
      <c r="B436" s="64" t="s">
        <v>729</v>
      </c>
      <c r="C436" s="64" t="s">
        <v>1555</v>
      </c>
    </row>
    <row r="437" spans="1:3" x14ac:dyDescent="0.2">
      <c r="A437" s="64" t="s">
        <v>730</v>
      </c>
      <c r="B437" s="64" t="s">
        <v>731</v>
      </c>
      <c r="C437" s="64" t="s">
        <v>1555</v>
      </c>
    </row>
    <row r="438" spans="1:3" x14ac:dyDescent="0.2">
      <c r="A438" s="64" t="s">
        <v>339</v>
      </c>
      <c r="B438" s="64" t="s">
        <v>802</v>
      </c>
      <c r="C438" s="64" t="s">
        <v>1555</v>
      </c>
    </row>
    <row r="439" spans="1:3" x14ac:dyDescent="0.2">
      <c r="A439" s="64" t="s">
        <v>358</v>
      </c>
      <c r="B439" s="64" t="s">
        <v>804</v>
      </c>
      <c r="C439" s="64" t="s">
        <v>1555</v>
      </c>
    </row>
    <row r="440" spans="1:3" x14ac:dyDescent="0.2">
      <c r="A440" s="64" t="s">
        <v>350</v>
      </c>
      <c r="B440" s="64" t="s">
        <v>803</v>
      </c>
      <c r="C440" s="64" t="s">
        <v>1555</v>
      </c>
    </row>
    <row r="441" spans="1:3" x14ac:dyDescent="0.2">
      <c r="A441" s="64" t="s">
        <v>333</v>
      </c>
      <c r="B441" s="64" t="s">
        <v>805</v>
      </c>
      <c r="C441" s="64" t="s">
        <v>1555</v>
      </c>
    </row>
    <row r="442" spans="1:3" x14ac:dyDescent="0.2">
      <c r="A442" s="64" t="s">
        <v>329</v>
      </c>
      <c r="B442" s="64" t="s">
        <v>806</v>
      </c>
      <c r="C442" s="64" t="s">
        <v>1555</v>
      </c>
    </row>
    <row r="443" spans="1:3" x14ac:dyDescent="0.2">
      <c r="A443" s="64" t="s">
        <v>323</v>
      </c>
      <c r="B443" s="64" t="s">
        <v>807</v>
      </c>
      <c r="C443" s="64" t="s">
        <v>1555</v>
      </c>
    </row>
    <row r="444" spans="1:3" x14ac:dyDescent="0.2">
      <c r="A444" s="64" t="s">
        <v>142</v>
      </c>
      <c r="B444" s="64" t="s">
        <v>119</v>
      </c>
      <c r="C444" s="64" t="s">
        <v>1555</v>
      </c>
    </row>
    <row r="445" spans="1:3" x14ac:dyDescent="0.2">
      <c r="A445" s="64" t="s">
        <v>735</v>
      </c>
      <c r="B445" s="64" t="s">
        <v>810</v>
      </c>
      <c r="C445" s="64" t="s">
        <v>1555</v>
      </c>
    </row>
    <row r="446" spans="1:3" x14ac:dyDescent="0.2">
      <c r="A446" s="64" t="s">
        <v>733</v>
      </c>
      <c r="B446" s="64" t="s">
        <v>808</v>
      </c>
      <c r="C446" s="64" t="s">
        <v>1555</v>
      </c>
    </row>
    <row r="447" spans="1:3" x14ac:dyDescent="0.2">
      <c r="A447" s="64" t="s">
        <v>734</v>
      </c>
      <c r="B447" s="64" t="s">
        <v>809</v>
      </c>
      <c r="C447" s="64" t="s">
        <v>1555</v>
      </c>
    </row>
    <row r="448" spans="1:3" x14ac:dyDescent="0.2">
      <c r="A448" s="64" t="s">
        <v>732</v>
      </c>
      <c r="B448" s="64" t="s">
        <v>824</v>
      </c>
      <c r="C448" s="64" t="s">
        <v>1555</v>
      </c>
    </row>
    <row r="449" spans="1:3" x14ac:dyDescent="0.2">
      <c r="A449" s="64" t="s">
        <v>736</v>
      </c>
      <c r="B449" s="64" t="s">
        <v>825</v>
      </c>
      <c r="C449" s="64" t="s">
        <v>1555</v>
      </c>
    </row>
    <row r="450" spans="1:3" x14ac:dyDescent="0.2">
      <c r="A450" s="64" t="s">
        <v>150</v>
      </c>
      <c r="B450" s="64" t="s">
        <v>737</v>
      </c>
      <c r="C450" s="64" t="s">
        <v>1555</v>
      </c>
    </row>
    <row r="451" spans="1:3" x14ac:dyDescent="0.2">
      <c r="A451" s="64" t="s">
        <v>738</v>
      </c>
      <c r="B451" s="64" t="s">
        <v>739</v>
      </c>
      <c r="C451" s="64" t="s">
        <v>1555</v>
      </c>
    </row>
    <row r="452" spans="1:3" x14ac:dyDescent="0.2">
      <c r="A452" s="64" t="s">
        <v>145</v>
      </c>
      <c r="B452" s="64" t="s">
        <v>740</v>
      </c>
      <c r="C452" s="64" t="s">
        <v>1555</v>
      </c>
    </row>
    <row r="453" spans="1:3" x14ac:dyDescent="0.2">
      <c r="A453" s="64" t="s">
        <v>154</v>
      </c>
      <c r="B453" s="64" t="s">
        <v>741</v>
      </c>
      <c r="C453" s="64" t="s">
        <v>1555</v>
      </c>
    </row>
    <row r="454" spans="1:3" x14ac:dyDescent="0.2">
      <c r="A454" s="64" t="s">
        <v>742</v>
      </c>
      <c r="B454" s="64" t="s">
        <v>811</v>
      </c>
      <c r="C454" s="64" t="s">
        <v>1555</v>
      </c>
    </row>
    <row r="455" spans="1:3" x14ac:dyDescent="0.2">
      <c r="A455" s="64" t="s">
        <v>322</v>
      </c>
      <c r="B455" s="64" t="s">
        <v>826</v>
      </c>
      <c r="C455" s="64" t="s">
        <v>1555</v>
      </c>
    </row>
    <row r="456" spans="1:3" x14ac:dyDescent="0.2">
      <c r="A456" s="64" t="s">
        <v>330</v>
      </c>
      <c r="B456" s="64" t="s">
        <v>812</v>
      </c>
      <c r="C456" s="64" t="s">
        <v>1555</v>
      </c>
    </row>
    <row r="457" spans="1:3" x14ac:dyDescent="0.2">
      <c r="A457" s="64" t="s">
        <v>147</v>
      </c>
      <c r="B457" s="64" t="s">
        <v>379</v>
      </c>
      <c r="C457" s="64" t="s">
        <v>1555</v>
      </c>
    </row>
    <row r="458" spans="1:3" x14ac:dyDescent="0.2">
      <c r="A458" s="64" t="s">
        <v>743</v>
      </c>
      <c r="B458" s="64" t="s">
        <v>744</v>
      </c>
      <c r="C458" s="64" t="s">
        <v>1555</v>
      </c>
    </row>
    <row r="459" spans="1:3" x14ac:dyDescent="0.2">
      <c r="A459" s="64" t="s">
        <v>361</v>
      </c>
      <c r="B459" s="64" t="s">
        <v>813</v>
      </c>
      <c r="C459" s="64" t="s">
        <v>1555</v>
      </c>
    </row>
    <row r="460" spans="1:3" x14ac:dyDescent="0.2">
      <c r="A460" s="64" t="s">
        <v>745</v>
      </c>
      <c r="B460" s="64" t="s">
        <v>746</v>
      </c>
      <c r="C460" s="64" t="s">
        <v>1555</v>
      </c>
    </row>
    <row r="461" spans="1:3" x14ac:dyDescent="0.2">
      <c r="A461" s="64" t="s">
        <v>747</v>
      </c>
      <c r="B461" s="64" t="s">
        <v>814</v>
      </c>
      <c r="C461" s="64" t="s">
        <v>1555</v>
      </c>
    </row>
    <row r="462" spans="1:3" x14ac:dyDescent="0.2">
      <c r="A462" s="64" t="s">
        <v>143</v>
      </c>
      <c r="B462" s="64" t="s">
        <v>120</v>
      </c>
      <c r="C462" s="64" t="s">
        <v>1555</v>
      </c>
    </row>
    <row r="463" spans="1:3" x14ac:dyDescent="0.2">
      <c r="A463" s="64" t="s">
        <v>748</v>
      </c>
      <c r="B463" s="64" t="s">
        <v>749</v>
      </c>
      <c r="C463" s="64" t="s">
        <v>1555</v>
      </c>
    </row>
    <row r="464" spans="1:3" x14ac:dyDescent="0.2">
      <c r="A464" s="64" t="s">
        <v>162</v>
      </c>
      <c r="B464" s="64" t="s">
        <v>750</v>
      </c>
      <c r="C464" s="64" t="s">
        <v>1555</v>
      </c>
    </row>
    <row r="465" spans="1:3" x14ac:dyDescent="0.2">
      <c r="A465" s="64" t="s">
        <v>751</v>
      </c>
      <c r="B465" s="64" t="s">
        <v>827</v>
      </c>
      <c r="C465" s="64" t="s">
        <v>1555</v>
      </c>
    </row>
    <row r="466" spans="1:3" x14ac:dyDescent="0.2">
      <c r="A466" s="64" t="s">
        <v>341</v>
      </c>
      <c r="B466" s="64" t="s">
        <v>815</v>
      </c>
      <c r="C466" s="64" t="s">
        <v>1555</v>
      </c>
    </row>
    <row r="467" spans="1:3" x14ac:dyDescent="0.2">
      <c r="A467" s="64" t="s">
        <v>336</v>
      </c>
      <c r="B467" s="64" t="s">
        <v>816</v>
      </c>
      <c r="C467" s="64" t="s">
        <v>1555</v>
      </c>
    </row>
    <row r="468" spans="1:3" x14ac:dyDescent="0.2">
      <c r="A468" s="64" t="s">
        <v>167</v>
      </c>
      <c r="B468" s="64" t="s">
        <v>752</v>
      </c>
      <c r="C468" s="64" t="s">
        <v>1555</v>
      </c>
    </row>
    <row r="469" spans="1:3" x14ac:dyDescent="0.2">
      <c r="A469" s="64" t="s">
        <v>211</v>
      </c>
      <c r="B469" s="64" t="s">
        <v>753</v>
      </c>
      <c r="C469" s="64" t="s">
        <v>1555</v>
      </c>
    </row>
    <row r="470" spans="1:3" x14ac:dyDescent="0.2">
      <c r="A470" s="64" t="s">
        <v>209</v>
      </c>
      <c r="B470" s="64" t="s">
        <v>754</v>
      </c>
      <c r="C470" s="64" t="s">
        <v>1555</v>
      </c>
    </row>
    <row r="471" spans="1:3" x14ac:dyDescent="0.2">
      <c r="A471" s="64" t="s">
        <v>210</v>
      </c>
      <c r="B471" s="64" t="s">
        <v>755</v>
      </c>
      <c r="C471" s="64" t="s">
        <v>1555</v>
      </c>
    </row>
    <row r="472" spans="1:3" x14ac:dyDescent="0.2">
      <c r="A472" s="64" t="s">
        <v>180</v>
      </c>
      <c r="B472" s="64" t="s">
        <v>756</v>
      </c>
      <c r="C472" s="64" t="s">
        <v>1555</v>
      </c>
    </row>
    <row r="473" spans="1:3" x14ac:dyDescent="0.2">
      <c r="A473" s="64" t="s">
        <v>188</v>
      </c>
      <c r="B473" s="64" t="s">
        <v>403</v>
      </c>
      <c r="C473" s="64" t="s">
        <v>1555</v>
      </c>
    </row>
    <row r="474" spans="1:3" x14ac:dyDescent="0.2">
      <c r="A474" s="64" t="s">
        <v>179</v>
      </c>
      <c r="B474" s="64" t="s">
        <v>757</v>
      </c>
      <c r="C474" s="64" t="s">
        <v>1555</v>
      </c>
    </row>
    <row r="475" spans="1:3" x14ac:dyDescent="0.2">
      <c r="A475" s="64" t="s">
        <v>166</v>
      </c>
      <c r="B475" s="64" t="s">
        <v>758</v>
      </c>
      <c r="C475" s="64" t="s">
        <v>1555</v>
      </c>
    </row>
    <row r="476" spans="1:3" x14ac:dyDescent="0.2">
      <c r="A476" s="64" t="s">
        <v>152</v>
      </c>
      <c r="B476" s="64" t="s">
        <v>759</v>
      </c>
      <c r="C476" s="64" t="s">
        <v>1555</v>
      </c>
    </row>
    <row r="477" spans="1:3" x14ac:dyDescent="0.2">
      <c r="A477" s="64" t="s">
        <v>146</v>
      </c>
      <c r="B477" s="64" t="s">
        <v>760</v>
      </c>
      <c r="C477" s="64" t="s">
        <v>1555</v>
      </c>
    </row>
    <row r="478" spans="1:3" x14ac:dyDescent="0.2">
      <c r="A478" s="64" t="s">
        <v>761</v>
      </c>
      <c r="B478" s="64" t="s">
        <v>118</v>
      </c>
      <c r="C478" s="64" t="s">
        <v>1555</v>
      </c>
    </row>
    <row r="479" spans="1:3" x14ac:dyDescent="0.2">
      <c r="A479" s="64" t="s">
        <v>762</v>
      </c>
      <c r="B479" s="64" t="s">
        <v>763</v>
      </c>
      <c r="C479" s="64" t="s">
        <v>1555</v>
      </c>
    </row>
    <row r="480" spans="1:3" x14ac:dyDescent="0.2">
      <c r="A480" s="64" t="s">
        <v>764</v>
      </c>
      <c r="B480" s="64" t="s">
        <v>817</v>
      </c>
      <c r="C480" s="64" t="s">
        <v>1555</v>
      </c>
    </row>
    <row r="481" spans="1:3" x14ac:dyDescent="0.2">
      <c r="A481" s="64" t="s">
        <v>765</v>
      </c>
      <c r="B481" s="64" t="s">
        <v>818</v>
      </c>
      <c r="C481" s="64" t="s">
        <v>1555</v>
      </c>
    </row>
    <row r="482" spans="1:3" x14ac:dyDescent="0.2">
      <c r="A482" s="64" t="s">
        <v>766</v>
      </c>
      <c r="B482" s="64" t="s">
        <v>404</v>
      </c>
      <c r="C482" s="64" t="s">
        <v>1555</v>
      </c>
    </row>
    <row r="483" spans="1:3" x14ac:dyDescent="0.2">
      <c r="A483" s="64" t="s">
        <v>362</v>
      </c>
      <c r="B483" s="64" t="s">
        <v>828</v>
      </c>
      <c r="C483" s="64" t="s">
        <v>1555</v>
      </c>
    </row>
    <row r="484" spans="1:3" x14ac:dyDescent="0.2">
      <c r="A484" s="64" t="s">
        <v>326</v>
      </c>
      <c r="B484" s="64" t="s">
        <v>327</v>
      </c>
      <c r="C484" s="64" t="s">
        <v>1555</v>
      </c>
    </row>
    <row r="485" spans="1:3" x14ac:dyDescent="0.2">
      <c r="A485" s="64" t="s">
        <v>650</v>
      </c>
      <c r="B485" s="64" t="s">
        <v>332</v>
      </c>
      <c r="C485" s="64" t="s">
        <v>1555</v>
      </c>
    </row>
    <row r="486" spans="1:3" x14ac:dyDescent="0.2">
      <c r="A486" s="64" t="s">
        <v>360</v>
      </c>
      <c r="B486" s="64" t="s">
        <v>721</v>
      </c>
      <c r="C486" s="64" t="s">
        <v>1555</v>
      </c>
    </row>
    <row r="487" spans="1:3" x14ac:dyDescent="0.2">
      <c r="A487" s="64" t="s">
        <v>339</v>
      </c>
      <c r="B487" s="64" t="s">
        <v>340</v>
      </c>
      <c r="C487" s="64" t="s">
        <v>1555</v>
      </c>
    </row>
    <row r="488" spans="1:3" x14ac:dyDescent="0.2">
      <c r="A488" s="64" t="s">
        <v>195</v>
      </c>
      <c r="B488" s="64" t="s">
        <v>767</v>
      </c>
      <c r="C488" s="64" t="s">
        <v>1555</v>
      </c>
    </row>
    <row r="489" spans="1:3" x14ac:dyDescent="0.2">
      <c r="A489" s="64" t="s">
        <v>764</v>
      </c>
      <c r="B489" s="64" t="s">
        <v>363</v>
      </c>
      <c r="C489" s="64" t="s">
        <v>1555</v>
      </c>
    </row>
    <row r="490" spans="1:3" x14ac:dyDescent="0.2">
      <c r="A490" s="64" t="s">
        <v>141</v>
      </c>
      <c r="B490" s="64" t="s">
        <v>768</v>
      </c>
      <c r="C490" s="64" t="s">
        <v>1555</v>
      </c>
    </row>
    <row r="491" spans="1:3" x14ac:dyDescent="0.2">
      <c r="A491" s="64" t="s">
        <v>204</v>
      </c>
      <c r="B491" s="64" t="s">
        <v>769</v>
      </c>
      <c r="C491" s="64" t="s">
        <v>1555</v>
      </c>
    </row>
    <row r="492" spans="1:3" x14ac:dyDescent="0.2">
      <c r="A492" s="64" t="s">
        <v>320</v>
      </c>
      <c r="B492" s="64" t="s">
        <v>384</v>
      </c>
      <c r="C492" s="64" t="s">
        <v>1555</v>
      </c>
    </row>
    <row r="493" spans="1:3" x14ac:dyDescent="0.2">
      <c r="A493" s="64" t="s">
        <v>151</v>
      </c>
      <c r="B493" s="64" t="s">
        <v>770</v>
      </c>
      <c r="C493" s="64" t="s">
        <v>1555</v>
      </c>
    </row>
    <row r="494" spans="1:3" x14ac:dyDescent="0.2">
      <c r="A494" s="64" t="s">
        <v>771</v>
      </c>
      <c r="B494" s="64" t="s">
        <v>108</v>
      </c>
      <c r="C494" s="64" t="s">
        <v>1555</v>
      </c>
    </row>
    <row r="495" spans="1:3" x14ac:dyDescent="0.2">
      <c r="A495" s="64" t="s">
        <v>772</v>
      </c>
      <c r="B495" s="64" t="s">
        <v>773</v>
      </c>
      <c r="C495" s="64" t="s">
        <v>1555</v>
      </c>
    </row>
    <row r="496" spans="1:3" x14ac:dyDescent="0.2">
      <c r="A496" s="64" t="s">
        <v>365</v>
      </c>
      <c r="B496" s="64" t="s">
        <v>819</v>
      </c>
      <c r="C496" s="64" t="s">
        <v>1555</v>
      </c>
    </row>
    <row r="497" spans="1:3" x14ac:dyDescent="0.2">
      <c r="A497" s="64" t="s">
        <v>352</v>
      </c>
      <c r="B497" s="64" t="s">
        <v>353</v>
      </c>
      <c r="C497" s="64" t="s">
        <v>1555</v>
      </c>
    </row>
    <row r="498" spans="1:3" x14ac:dyDescent="0.2">
      <c r="A498" s="64" t="s">
        <v>183</v>
      </c>
      <c r="B498" s="64" t="s">
        <v>774</v>
      </c>
      <c r="C498" s="64" t="s">
        <v>1555</v>
      </c>
    </row>
    <row r="499" spans="1:3" x14ac:dyDescent="0.2">
      <c r="A499" s="64" t="s">
        <v>775</v>
      </c>
      <c r="B499" s="64" t="s">
        <v>776</v>
      </c>
      <c r="C499" s="64" t="s">
        <v>1555</v>
      </c>
    </row>
    <row r="500" spans="1:3" x14ac:dyDescent="0.2">
      <c r="A500" s="64" t="s">
        <v>168</v>
      </c>
      <c r="B500" s="64" t="s">
        <v>380</v>
      </c>
      <c r="C500" s="64" t="s">
        <v>1555</v>
      </c>
    </row>
    <row r="501" spans="1:3" x14ac:dyDescent="0.2">
      <c r="A501" s="64" t="s">
        <v>186</v>
      </c>
      <c r="B501" s="64" t="s">
        <v>777</v>
      </c>
      <c r="C501" s="64" t="s">
        <v>1555</v>
      </c>
    </row>
    <row r="502" spans="1:3" x14ac:dyDescent="0.2">
      <c r="A502" s="64" t="s">
        <v>185</v>
      </c>
      <c r="B502" s="64" t="s">
        <v>401</v>
      </c>
      <c r="C502" s="64" t="s">
        <v>1555</v>
      </c>
    </row>
    <row r="503" spans="1:3" x14ac:dyDescent="0.2">
      <c r="A503" s="64" t="s">
        <v>187</v>
      </c>
      <c r="B503" s="64" t="s">
        <v>778</v>
      </c>
      <c r="C503" s="64" t="s">
        <v>1555</v>
      </c>
    </row>
    <row r="504" spans="1:3" x14ac:dyDescent="0.2">
      <c r="A504" s="64" t="s">
        <v>169</v>
      </c>
      <c r="B504" s="64" t="s">
        <v>779</v>
      </c>
      <c r="C504" s="64" t="s">
        <v>1555</v>
      </c>
    </row>
    <row r="505" spans="1:3" x14ac:dyDescent="0.2">
      <c r="A505" s="64" t="s">
        <v>780</v>
      </c>
      <c r="B505" s="64" t="s">
        <v>829</v>
      </c>
      <c r="C505" s="64" t="s">
        <v>1555</v>
      </c>
    </row>
    <row r="506" spans="1:3" x14ac:dyDescent="0.2">
      <c r="A506" s="64" t="s">
        <v>190</v>
      </c>
      <c r="B506" s="64" t="s">
        <v>781</v>
      </c>
      <c r="C506" s="64" t="s">
        <v>1555</v>
      </c>
    </row>
    <row r="507" spans="1:3" x14ac:dyDescent="0.2">
      <c r="A507" s="64" t="s">
        <v>155</v>
      </c>
      <c r="B507" s="64" t="s">
        <v>782</v>
      </c>
      <c r="C507" s="64" t="s">
        <v>1555</v>
      </c>
    </row>
    <row r="508" spans="1:3" x14ac:dyDescent="0.2">
      <c r="A508" s="64" t="s">
        <v>157</v>
      </c>
      <c r="B508" s="64" t="s">
        <v>783</v>
      </c>
      <c r="C508" s="64" t="s">
        <v>1555</v>
      </c>
    </row>
    <row r="509" spans="1:3" x14ac:dyDescent="0.2">
      <c r="A509" s="64" t="s">
        <v>784</v>
      </c>
      <c r="B509" s="64" t="s">
        <v>785</v>
      </c>
      <c r="C509" s="64" t="s">
        <v>1555</v>
      </c>
    </row>
    <row r="510" spans="1:3" x14ac:dyDescent="0.2">
      <c r="A510" s="64" t="s">
        <v>558</v>
      </c>
      <c r="B510" s="64" t="s">
        <v>1583</v>
      </c>
      <c r="C510" s="64" t="s">
        <v>1554</v>
      </c>
    </row>
    <row r="511" spans="1:3" x14ac:dyDescent="0.2">
      <c r="A511" s="64" t="s">
        <v>17</v>
      </c>
      <c r="B511" s="64" t="s">
        <v>974</v>
      </c>
      <c r="C511" s="64" t="s">
        <v>1554</v>
      </c>
    </row>
    <row r="512" spans="1:3" x14ac:dyDescent="0.2">
      <c r="A512" s="64" t="s">
        <v>972</v>
      </c>
      <c r="B512" s="64" t="s">
        <v>973</v>
      </c>
      <c r="C512" s="64" t="s">
        <v>1554</v>
      </c>
    </row>
    <row r="513" spans="1:3" x14ac:dyDescent="0.2">
      <c r="A513" s="64" t="s">
        <v>977</v>
      </c>
      <c r="B513" s="64" t="s">
        <v>978</v>
      </c>
      <c r="C513" s="64" t="s">
        <v>1554</v>
      </c>
    </row>
    <row r="514" spans="1:3" x14ac:dyDescent="0.2">
      <c r="A514" s="64" t="s">
        <v>18</v>
      </c>
      <c r="B514" s="64" t="s">
        <v>979</v>
      </c>
      <c r="C514" s="64" t="s">
        <v>1554</v>
      </c>
    </row>
    <row r="515" spans="1:3" x14ac:dyDescent="0.2">
      <c r="A515" s="64" t="s">
        <v>976</v>
      </c>
      <c r="B515" s="64" t="s">
        <v>975</v>
      </c>
      <c r="C515" s="64" t="s">
        <v>1554</v>
      </c>
    </row>
    <row r="516" spans="1:3" x14ac:dyDescent="0.2">
      <c r="A516" s="64" t="s">
        <v>559</v>
      </c>
      <c r="B516" s="64" t="s">
        <v>980</v>
      </c>
      <c r="C516" s="64" t="s">
        <v>1554</v>
      </c>
    </row>
    <row r="517" spans="1:3" x14ac:dyDescent="0.2">
      <c r="A517" s="64" t="s">
        <v>19</v>
      </c>
      <c r="B517" s="64" t="s">
        <v>560</v>
      </c>
      <c r="C517" s="64" t="s">
        <v>1554</v>
      </c>
    </row>
    <row r="518" spans="1:3" x14ac:dyDescent="0.2">
      <c r="A518" s="64" t="s">
        <v>20</v>
      </c>
      <c r="B518" s="64" t="s">
        <v>88</v>
      </c>
      <c r="C518" s="64" t="s">
        <v>1554</v>
      </c>
    </row>
    <row r="519" spans="1:3" x14ac:dyDescent="0.2">
      <c r="A519" s="64" t="s">
        <v>21</v>
      </c>
      <c r="B519" s="64" t="s">
        <v>1171</v>
      </c>
      <c r="C519" s="64" t="s">
        <v>1554</v>
      </c>
    </row>
    <row r="520" spans="1:3" x14ac:dyDescent="0.2">
      <c r="A520" s="64" t="s">
        <v>1592</v>
      </c>
      <c r="B520" s="64" t="s">
        <v>1591</v>
      </c>
      <c r="C520" s="64" t="s">
        <v>1554</v>
      </c>
    </row>
    <row r="521" spans="1:3" x14ac:dyDescent="0.2">
      <c r="A521" s="64" t="s">
        <v>23</v>
      </c>
      <c r="B521" s="64" t="s">
        <v>1172</v>
      </c>
      <c r="C521" s="64" t="s">
        <v>1554</v>
      </c>
    </row>
    <row r="522" spans="1:3" x14ac:dyDescent="0.2">
      <c r="A522" s="64" t="s">
        <v>22</v>
      </c>
      <c r="B522" s="64" t="s">
        <v>1173</v>
      </c>
      <c r="C522" s="64" t="s">
        <v>1554</v>
      </c>
    </row>
    <row r="523" spans="1:3" x14ac:dyDescent="0.2">
      <c r="A523" s="64" t="s">
        <v>561</v>
      </c>
      <c r="B523" s="64" t="s">
        <v>1175</v>
      </c>
      <c r="C523" s="64" t="s">
        <v>1554</v>
      </c>
    </row>
    <row r="524" spans="1:3" x14ac:dyDescent="0.2">
      <c r="A524" s="64" t="s">
        <v>1187</v>
      </c>
      <c r="B524" s="64" t="s">
        <v>981</v>
      </c>
      <c r="C524" s="64" t="s">
        <v>1554</v>
      </c>
    </row>
    <row r="525" spans="1:3" x14ac:dyDescent="0.2">
      <c r="A525" s="64" t="s">
        <v>1188</v>
      </c>
      <c r="B525" s="64" t="s">
        <v>982</v>
      </c>
      <c r="C525" s="64" t="s">
        <v>1554</v>
      </c>
    </row>
    <row r="526" spans="1:3" x14ac:dyDescent="0.2">
      <c r="A526" s="64" t="s">
        <v>1189</v>
      </c>
      <c r="B526" s="64" t="s">
        <v>983</v>
      </c>
      <c r="C526" s="64" t="s">
        <v>1554</v>
      </c>
    </row>
    <row r="527" spans="1:3" x14ac:dyDescent="0.2">
      <c r="A527" s="64" t="s">
        <v>25</v>
      </c>
      <c r="B527" s="64" t="s">
        <v>1174</v>
      </c>
      <c r="C527" s="64" t="s">
        <v>1554</v>
      </c>
    </row>
    <row r="528" spans="1:3" x14ac:dyDescent="0.2">
      <c r="A528" s="64" t="s">
        <v>1143</v>
      </c>
      <c r="B528" s="64" t="s">
        <v>1108</v>
      </c>
      <c r="C528" s="64" t="s">
        <v>1554</v>
      </c>
    </row>
    <row r="529" spans="1:3" x14ac:dyDescent="0.2">
      <c r="A529" s="64" t="s">
        <v>1190</v>
      </c>
      <c r="B529" s="64" t="s">
        <v>1109</v>
      </c>
      <c r="C529" s="64" t="s">
        <v>1554</v>
      </c>
    </row>
    <row r="530" spans="1:3" x14ac:dyDescent="0.2">
      <c r="A530" s="64" t="s">
        <v>1144</v>
      </c>
      <c r="B530" s="64" t="s">
        <v>1110</v>
      </c>
      <c r="C530" s="64" t="s">
        <v>1554</v>
      </c>
    </row>
    <row r="531" spans="1:3" x14ac:dyDescent="0.2">
      <c r="A531" s="64" t="s">
        <v>1145</v>
      </c>
      <c r="B531" s="64" t="s">
        <v>1111</v>
      </c>
      <c r="C531" s="64" t="s">
        <v>1554</v>
      </c>
    </row>
    <row r="532" spans="1:3" x14ac:dyDescent="0.2">
      <c r="A532" s="64" t="s">
        <v>28</v>
      </c>
      <c r="B532" s="64" t="s">
        <v>1112</v>
      </c>
      <c r="C532" s="64" t="s">
        <v>1554</v>
      </c>
    </row>
    <row r="533" spans="1:3" x14ac:dyDescent="0.2">
      <c r="A533" s="64" t="s">
        <v>26</v>
      </c>
      <c r="B533" s="64" t="s">
        <v>1113</v>
      </c>
      <c r="C533" s="64" t="s">
        <v>1554</v>
      </c>
    </row>
    <row r="534" spans="1:3" x14ac:dyDescent="0.2">
      <c r="A534" s="64" t="s">
        <v>27</v>
      </c>
      <c r="B534" s="64" t="s">
        <v>1114</v>
      </c>
      <c r="C534" s="64" t="s">
        <v>1554</v>
      </c>
    </row>
    <row r="535" spans="1:3" x14ac:dyDescent="0.2">
      <c r="A535" s="64" t="s">
        <v>27</v>
      </c>
      <c r="B535" s="64" t="s">
        <v>1115</v>
      </c>
      <c r="C535" s="64" t="s">
        <v>1554</v>
      </c>
    </row>
    <row r="536" spans="1:3" x14ac:dyDescent="0.2">
      <c r="A536" s="64" t="s">
        <v>24</v>
      </c>
      <c r="B536" s="64" t="s">
        <v>1116</v>
      </c>
      <c r="C536" s="64" t="s">
        <v>1554</v>
      </c>
    </row>
    <row r="537" spans="1:3" x14ac:dyDescent="0.2">
      <c r="A537" s="64" t="s">
        <v>29</v>
      </c>
      <c r="B537" s="64" t="s">
        <v>984</v>
      </c>
      <c r="C537" s="64" t="s">
        <v>1554</v>
      </c>
    </row>
    <row r="538" spans="1:3" x14ac:dyDescent="0.2">
      <c r="A538" s="64" t="s">
        <v>562</v>
      </c>
      <c r="B538" s="64" t="s">
        <v>985</v>
      </c>
      <c r="C538" s="64" t="s">
        <v>1554</v>
      </c>
    </row>
    <row r="539" spans="1:3" x14ac:dyDescent="0.2">
      <c r="A539" s="64" t="s">
        <v>563</v>
      </c>
      <c r="B539" s="64" t="s">
        <v>564</v>
      </c>
      <c r="C539" s="64" t="s">
        <v>1554</v>
      </c>
    </row>
    <row r="540" spans="1:3" x14ac:dyDescent="0.2">
      <c r="A540" s="64" t="s">
        <v>30</v>
      </c>
      <c r="B540" s="64" t="s">
        <v>1176</v>
      </c>
      <c r="C540" s="64" t="s">
        <v>1554</v>
      </c>
    </row>
    <row r="541" spans="1:3" x14ac:dyDescent="0.2">
      <c r="A541" s="64" t="s">
        <v>31</v>
      </c>
      <c r="B541" s="64" t="s">
        <v>405</v>
      </c>
      <c r="C541" s="64" t="s">
        <v>1554</v>
      </c>
    </row>
    <row r="542" spans="1:3" x14ac:dyDescent="0.2">
      <c r="A542" s="64" t="s">
        <v>565</v>
      </c>
      <c r="B542" s="64" t="s">
        <v>1177</v>
      </c>
      <c r="C542" s="64" t="s">
        <v>1554</v>
      </c>
    </row>
    <row r="543" spans="1:3" x14ac:dyDescent="0.2">
      <c r="A543" s="64" t="s">
        <v>94</v>
      </c>
      <c r="B543" s="64" t="s">
        <v>1178</v>
      </c>
      <c r="C543" s="64" t="s">
        <v>1554</v>
      </c>
    </row>
    <row r="544" spans="1:3" x14ac:dyDescent="0.2">
      <c r="A544" s="64" t="s">
        <v>32</v>
      </c>
      <c r="B544" s="64" t="s">
        <v>89</v>
      </c>
      <c r="C544" s="64" t="s">
        <v>1554</v>
      </c>
    </row>
    <row r="545" spans="1:3" x14ac:dyDescent="0.2">
      <c r="A545" s="64" t="s">
        <v>33</v>
      </c>
      <c r="B545" s="64" t="s">
        <v>1132</v>
      </c>
      <c r="C545" s="64" t="s">
        <v>1554</v>
      </c>
    </row>
    <row r="546" spans="1:3" x14ac:dyDescent="0.2">
      <c r="A546" s="64" t="s">
        <v>34</v>
      </c>
      <c r="B546" s="64" t="s">
        <v>90</v>
      </c>
      <c r="C546" s="64" t="s">
        <v>1554</v>
      </c>
    </row>
    <row r="547" spans="1:3" x14ac:dyDescent="0.2">
      <c r="A547" s="64" t="s">
        <v>93</v>
      </c>
      <c r="B547" s="64" t="s">
        <v>1180</v>
      </c>
      <c r="C547" s="64" t="s">
        <v>1554</v>
      </c>
    </row>
    <row r="548" spans="1:3" x14ac:dyDescent="0.2">
      <c r="A548" s="64" t="s">
        <v>566</v>
      </c>
      <c r="B548" s="64" t="s">
        <v>1179</v>
      </c>
      <c r="C548" s="64" t="s">
        <v>1554</v>
      </c>
    </row>
    <row r="549" spans="1:3" x14ac:dyDescent="0.2">
      <c r="A549" s="64" t="s">
        <v>1584</v>
      </c>
      <c r="B549" s="64" t="s">
        <v>1585</v>
      </c>
      <c r="C549" s="64" t="s">
        <v>1554</v>
      </c>
    </row>
    <row r="550" spans="1:3" x14ac:dyDescent="0.2">
      <c r="A550" s="64" t="s">
        <v>318</v>
      </c>
      <c r="B550" s="64" t="s">
        <v>1128</v>
      </c>
      <c r="C550" s="64" t="s">
        <v>1554</v>
      </c>
    </row>
    <row r="551" spans="1:3" x14ac:dyDescent="0.2">
      <c r="A551" s="64" t="s">
        <v>567</v>
      </c>
      <c r="B551" s="64" t="s">
        <v>1129</v>
      </c>
      <c r="C551" s="64" t="s">
        <v>1554</v>
      </c>
    </row>
    <row r="552" spans="1:3" x14ac:dyDescent="0.2">
      <c r="A552" s="64" t="s">
        <v>76</v>
      </c>
      <c r="B552" s="64" t="s">
        <v>1130</v>
      </c>
      <c r="C552" s="64" t="s">
        <v>1554</v>
      </c>
    </row>
    <row r="553" spans="1:3" x14ac:dyDescent="0.2">
      <c r="A553" s="64" t="s">
        <v>568</v>
      </c>
      <c r="B553" s="64" t="s">
        <v>1131</v>
      </c>
      <c r="C553" s="64" t="s">
        <v>1554</v>
      </c>
    </row>
    <row r="554" spans="1:3" x14ac:dyDescent="0.2">
      <c r="A554" s="64" t="s">
        <v>35</v>
      </c>
      <c r="B554" s="64" t="s">
        <v>1127</v>
      </c>
      <c r="C554" s="64" t="s">
        <v>1554</v>
      </c>
    </row>
    <row r="555" spans="1:3" x14ac:dyDescent="0.2">
      <c r="A555" s="64" t="s">
        <v>36</v>
      </c>
      <c r="B555" s="64" t="s">
        <v>389</v>
      </c>
      <c r="C555" s="64" t="s">
        <v>1554</v>
      </c>
    </row>
    <row r="556" spans="1:3" x14ac:dyDescent="0.2">
      <c r="A556" s="64" t="s">
        <v>37</v>
      </c>
      <c r="B556" s="64" t="s">
        <v>1087</v>
      </c>
      <c r="C556" s="64" t="s">
        <v>1554</v>
      </c>
    </row>
    <row r="557" spans="1:3" x14ac:dyDescent="0.2">
      <c r="A557" s="64" t="s">
        <v>319</v>
      </c>
      <c r="B557" s="64" t="s">
        <v>1088</v>
      </c>
      <c r="C557" s="64" t="s">
        <v>1554</v>
      </c>
    </row>
    <row r="558" spans="1:3" x14ac:dyDescent="0.2">
      <c r="A558" s="64" t="s">
        <v>1186</v>
      </c>
      <c r="B558" s="64" t="s">
        <v>1012</v>
      </c>
      <c r="C558" s="64" t="s">
        <v>1554</v>
      </c>
    </row>
    <row r="559" spans="1:3" x14ac:dyDescent="0.2">
      <c r="A559" s="64" t="s">
        <v>38</v>
      </c>
      <c r="B559" s="64" t="s">
        <v>1089</v>
      </c>
      <c r="C559" s="64" t="s">
        <v>1554</v>
      </c>
    </row>
    <row r="560" spans="1:3" x14ac:dyDescent="0.2">
      <c r="A560" s="64" t="s">
        <v>1642</v>
      </c>
      <c r="B560" s="64" t="s">
        <v>1657</v>
      </c>
      <c r="C560" s="64" t="s">
        <v>1554</v>
      </c>
    </row>
    <row r="561" spans="1:3" x14ac:dyDescent="0.2">
      <c r="A561" s="64" t="s">
        <v>370</v>
      </c>
      <c r="B561" s="64" t="s">
        <v>381</v>
      </c>
      <c r="C561" s="64" t="s">
        <v>1554</v>
      </c>
    </row>
    <row r="562" spans="1:3" x14ac:dyDescent="0.2">
      <c r="A562" s="64" t="s">
        <v>39</v>
      </c>
      <c r="B562" s="64" t="s">
        <v>1013</v>
      </c>
      <c r="C562" s="64" t="s">
        <v>1554</v>
      </c>
    </row>
    <row r="563" spans="1:3" x14ac:dyDescent="0.2">
      <c r="A563" s="64" t="s">
        <v>569</v>
      </c>
      <c r="B563" s="64" t="s">
        <v>1090</v>
      </c>
      <c r="C563" s="64" t="s">
        <v>1554</v>
      </c>
    </row>
    <row r="564" spans="1:3" x14ac:dyDescent="0.2">
      <c r="A564" s="64" t="s">
        <v>40</v>
      </c>
      <c r="B564" s="64" t="s">
        <v>374</v>
      </c>
      <c r="C564" s="64" t="s">
        <v>1554</v>
      </c>
    </row>
    <row r="565" spans="1:3" x14ac:dyDescent="0.2">
      <c r="A565" s="64" t="s">
        <v>821</v>
      </c>
      <c r="B565" s="64" t="s">
        <v>1014</v>
      </c>
      <c r="C565" s="64" t="s">
        <v>1554</v>
      </c>
    </row>
    <row r="566" spans="1:3" x14ac:dyDescent="0.2">
      <c r="A566" s="64" t="s">
        <v>1627</v>
      </c>
      <c r="B566" s="64" t="s">
        <v>1626</v>
      </c>
      <c r="C566" s="64" t="s">
        <v>1554</v>
      </c>
    </row>
    <row r="567" spans="1:3" x14ac:dyDescent="0.2">
      <c r="A567" s="64" t="s">
        <v>41</v>
      </c>
      <c r="B567" s="64" t="s">
        <v>382</v>
      </c>
      <c r="C567" s="64" t="s">
        <v>1554</v>
      </c>
    </row>
    <row r="568" spans="1:3" x14ac:dyDescent="0.2">
      <c r="A568" s="64" t="s">
        <v>42</v>
      </c>
      <c r="B568" s="64" t="s">
        <v>390</v>
      </c>
      <c r="C568" s="64" t="s">
        <v>1554</v>
      </c>
    </row>
    <row r="569" spans="1:3" x14ac:dyDescent="0.2">
      <c r="A569" s="64" t="s">
        <v>1191</v>
      </c>
      <c r="B569" s="64" t="s">
        <v>1091</v>
      </c>
      <c r="C569" s="64" t="s">
        <v>1554</v>
      </c>
    </row>
    <row r="570" spans="1:3" x14ac:dyDescent="0.2">
      <c r="A570" s="64" t="s">
        <v>570</v>
      </c>
      <c r="B570" s="64" t="s">
        <v>1092</v>
      </c>
      <c r="C570" s="64" t="s">
        <v>1554</v>
      </c>
    </row>
    <row r="571" spans="1:3" x14ac:dyDescent="0.2">
      <c r="A571" s="64" t="s">
        <v>43</v>
      </c>
      <c r="B571" s="64" t="s">
        <v>375</v>
      </c>
      <c r="C571" s="64" t="s">
        <v>1554</v>
      </c>
    </row>
    <row r="572" spans="1:3" x14ac:dyDescent="0.2">
      <c r="A572" s="64" t="s">
        <v>1643</v>
      </c>
      <c r="B572" s="64" t="s">
        <v>1658</v>
      </c>
      <c r="C572" s="64" t="s">
        <v>1554</v>
      </c>
    </row>
    <row r="573" spans="1:3" x14ac:dyDescent="0.2">
      <c r="A573" s="64" t="s">
        <v>44</v>
      </c>
      <c r="B573" s="64" t="s">
        <v>1664</v>
      </c>
      <c r="C573" s="64" t="s">
        <v>1554</v>
      </c>
    </row>
    <row r="574" spans="1:3" x14ac:dyDescent="0.2">
      <c r="A574" s="64" t="s">
        <v>571</v>
      </c>
      <c r="B574" s="64" t="s">
        <v>1015</v>
      </c>
      <c r="C574" s="64" t="s">
        <v>1554</v>
      </c>
    </row>
    <row r="575" spans="1:3" x14ac:dyDescent="0.2">
      <c r="A575" s="64" t="s">
        <v>572</v>
      </c>
      <c r="B575" s="64" t="s">
        <v>1093</v>
      </c>
      <c r="C575" s="64" t="s">
        <v>1554</v>
      </c>
    </row>
    <row r="576" spans="1:3" x14ac:dyDescent="0.2">
      <c r="A576" s="64" t="s">
        <v>1619</v>
      </c>
      <c r="B576" s="64" t="s">
        <v>1618</v>
      </c>
      <c r="C576" s="64" t="s">
        <v>1554</v>
      </c>
    </row>
    <row r="577" spans="1:3" x14ac:dyDescent="0.2">
      <c r="A577" s="64" t="s">
        <v>573</v>
      </c>
      <c r="B577" s="64" t="s">
        <v>391</v>
      </c>
      <c r="C577" s="64" t="s">
        <v>1554</v>
      </c>
    </row>
    <row r="578" spans="1:3" x14ac:dyDescent="0.2">
      <c r="A578" s="64" t="s">
        <v>1644</v>
      </c>
      <c r="B578" s="64" t="s">
        <v>1659</v>
      </c>
      <c r="C578" s="64" t="s">
        <v>1554</v>
      </c>
    </row>
    <row r="579" spans="1:3" x14ac:dyDescent="0.2">
      <c r="A579" s="64" t="s">
        <v>574</v>
      </c>
      <c r="B579" s="64" t="s">
        <v>1094</v>
      </c>
      <c r="C579" s="64" t="s">
        <v>1554</v>
      </c>
    </row>
    <row r="580" spans="1:3" x14ac:dyDescent="0.2">
      <c r="A580" s="64" t="s">
        <v>575</v>
      </c>
      <c r="B580" s="64" t="s">
        <v>392</v>
      </c>
      <c r="C580" s="64" t="s">
        <v>1554</v>
      </c>
    </row>
    <row r="581" spans="1:3" x14ac:dyDescent="0.2">
      <c r="A581" s="64" t="s">
        <v>1185</v>
      </c>
      <c r="B581" s="64" t="s">
        <v>1016</v>
      </c>
      <c r="C581" s="64" t="s">
        <v>1554</v>
      </c>
    </row>
    <row r="582" spans="1:3" x14ac:dyDescent="0.2">
      <c r="A582" s="64" t="s">
        <v>224</v>
      </c>
      <c r="B582" s="64" t="s">
        <v>1095</v>
      </c>
      <c r="C582" s="64" t="s">
        <v>1554</v>
      </c>
    </row>
    <row r="583" spans="1:3" x14ac:dyDescent="0.2">
      <c r="A583" s="64" t="s">
        <v>1615</v>
      </c>
      <c r="B583" s="64" t="s">
        <v>1614</v>
      </c>
      <c r="C583" s="64" t="s">
        <v>1554</v>
      </c>
    </row>
    <row r="584" spans="1:3" x14ac:dyDescent="0.2">
      <c r="A584" s="64" t="s">
        <v>45</v>
      </c>
      <c r="B584" s="64" t="s">
        <v>1096</v>
      </c>
      <c r="C584" s="64" t="s">
        <v>1554</v>
      </c>
    </row>
    <row r="585" spans="1:3" x14ac:dyDescent="0.2">
      <c r="A585" s="64" t="s">
        <v>46</v>
      </c>
      <c r="B585" s="64" t="s">
        <v>1097</v>
      </c>
      <c r="C585" s="64" t="s">
        <v>1554</v>
      </c>
    </row>
    <row r="586" spans="1:3" x14ac:dyDescent="0.2">
      <c r="A586" s="64" t="s">
        <v>576</v>
      </c>
      <c r="B586" s="64" t="s">
        <v>1098</v>
      </c>
      <c r="C586" s="64" t="s">
        <v>1554</v>
      </c>
    </row>
    <row r="587" spans="1:3" x14ac:dyDescent="0.2">
      <c r="A587" s="64" t="s">
        <v>47</v>
      </c>
      <c r="B587" s="64" t="s">
        <v>1099</v>
      </c>
      <c r="C587" s="64" t="s">
        <v>1554</v>
      </c>
    </row>
    <row r="588" spans="1:3" x14ac:dyDescent="0.2">
      <c r="A588" s="64" t="s">
        <v>577</v>
      </c>
      <c r="B588" s="64" t="s">
        <v>1100</v>
      </c>
      <c r="C588" s="64" t="s">
        <v>1554</v>
      </c>
    </row>
    <row r="589" spans="1:3" x14ac:dyDescent="0.2">
      <c r="A589" s="64" t="s">
        <v>48</v>
      </c>
      <c r="B589" s="64" t="s">
        <v>1101</v>
      </c>
      <c r="C589" s="64" t="s">
        <v>1554</v>
      </c>
    </row>
    <row r="590" spans="1:3" x14ac:dyDescent="0.2">
      <c r="A590" s="64" t="s">
        <v>49</v>
      </c>
      <c r="B590" s="64" t="s">
        <v>1102</v>
      </c>
      <c r="C590" s="64" t="s">
        <v>1554</v>
      </c>
    </row>
    <row r="591" spans="1:3" x14ac:dyDescent="0.2">
      <c r="A591" s="64" t="s">
        <v>50</v>
      </c>
      <c r="B591" s="64" t="s">
        <v>1017</v>
      </c>
      <c r="C591" s="64" t="s">
        <v>1554</v>
      </c>
    </row>
    <row r="592" spans="1:3" x14ac:dyDescent="0.2">
      <c r="A592" s="64" t="s">
        <v>578</v>
      </c>
      <c r="B592" s="64" t="s">
        <v>393</v>
      </c>
      <c r="C592" s="64" t="s">
        <v>1554</v>
      </c>
    </row>
    <row r="593" spans="1:3" x14ac:dyDescent="0.2">
      <c r="A593" s="64" t="s">
        <v>51</v>
      </c>
      <c r="B593" s="64" t="s">
        <v>1018</v>
      </c>
      <c r="C593" s="64" t="s">
        <v>1554</v>
      </c>
    </row>
    <row r="594" spans="1:3" x14ac:dyDescent="0.2">
      <c r="A594" s="64" t="s">
        <v>1184</v>
      </c>
      <c r="B594" s="64" t="s">
        <v>1103</v>
      </c>
      <c r="C594" s="64" t="s">
        <v>1554</v>
      </c>
    </row>
    <row r="595" spans="1:3" x14ac:dyDescent="0.2">
      <c r="A595" s="64" t="s">
        <v>1645</v>
      </c>
      <c r="B595" s="64" t="s">
        <v>1660</v>
      </c>
      <c r="C595" s="64" t="s">
        <v>1554</v>
      </c>
    </row>
    <row r="596" spans="1:3" x14ac:dyDescent="0.2">
      <c r="A596" s="64" t="s">
        <v>52</v>
      </c>
      <c r="B596" s="64" t="s">
        <v>1104</v>
      </c>
      <c r="C596" s="64" t="s">
        <v>1554</v>
      </c>
    </row>
    <row r="597" spans="1:3" x14ac:dyDescent="0.2">
      <c r="A597" s="64" t="s">
        <v>53</v>
      </c>
      <c r="B597" s="64" t="s">
        <v>1105</v>
      </c>
      <c r="C597" s="64" t="s">
        <v>1554</v>
      </c>
    </row>
    <row r="598" spans="1:3" x14ac:dyDescent="0.2">
      <c r="A598" s="64" t="s">
        <v>54</v>
      </c>
      <c r="B598" s="64" t="s">
        <v>394</v>
      </c>
      <c r="C598" s="64" t="s">
        <v>1554</v>
      </c>
    </row>
    <row r="599" spans="1:3" x14ac:dyDescent="0.2">
      <c r="A599" s="64" t="s">
        <v>55</v>
      </c>
      <c r="B599" s="64" t="s">
        <v>376</v>
      </c>
      <c r="C599" s="64" t="s">
        <v>1554</v>
      </c>
    </row>
    <row r="600" spans="1:3" x14ac:dyDescent="0.2">
      <c r="A600" s="64" t="s">
        <v>579</v>
      </c>
      <c r="B600" s="64" t="s">
        <v>1106</v>
      </c>
      <c r="C600" s="64" t="s">
        <v>1554</v>
      </c>
    </row>
    <row r="601" spans="1:3" x14ac:dyDescent="0.2">
      <c r="A601" s="64" t="s">
        <v>1183</v>
      </c>
      <c r="B601" s="64" t="s">
        <v>400</v>
      </c>
      <c r="C601" s="64" t="s">
        <v>1554</v>
      </c>
    </row>
    <row r="602" spans="1:3" x14ac:dyDescent="0.2">
      <c r="A602" s="64" t="s">
        <v>1646</v>
      </c>
      <c r="B602" s="64" t="s">
        <v>1661</v>
      </c>
      <c r="C602" s="64" t="s">
        <v>1554</v>
      </c>
    </row>
    <row r="603" spans="1:3" x14ac:dyDescent="0.2">
      <c r="A603" s="64" t="s">
        <v>56</v>
      </c>
      <c r="B603" s="64" t="s">
        <v>1107</v>
      </c>
      <c r="C603" s="64" t="s">
        <v>1554</v>
      </c>
    </row>
    <row r="604" spans="1:3" x14ac:dyDescent="0.2">
      <c r="A604" s="64" t="s">
        <v>1181</v>
      </c>
      <c r="B604" s="64" t="s">
        <v>642</v>
      </c>
      <c r="C604" s="64" t="s">
        <v>1554</v>
      </c>
    </row>
    <row r="605" spans="1:3" x14ac:dyDescent="0.2">
      <c r="A605" s="64" t="s">
        <v>1182</v>
      </c>
      <c r="B605" s="64" t="s">
        <v>643</v>
      </c>
      <c r="C605" s="64" t="s">
        <v>1554</v>
      </c>
    </row>
    <row r="606" spans="1:3" x14ac:dyDescent="0.2">
      <c r="A606" s="64" t="s">
        <v>57</v>
      </c>
      <c r="B606" s="64" t="s">
        <v>580</v>
      </c>
      <c r="C606" s="64" t="s">
        <v>1554</v>
      </c>
    </row>
    <row r="607" spans="1:3" x14ac:dyDescent="0.2">
      <c r="A607" s="64" t="s">
        <v>58</v>
      </c>
      <c r="B607" s="64" t="s">
        <v>581</v>
      </c>
      <c r="C607" s="64" t="s">
        <v>1554</v>
      </c>
    </row>
    <row r="608" spans="1:3" x14ac:dyDescent="0.2">
      <c r="A608" s="64" t="s">
        <v>582</v>
      </c>
      <c r="B608" s="64" t="s">
        <v>583</v>
      </c>
      <c r="C608" s="64" t="s">
        <v>1554</v>
      </c>
    </row>
    <row r="609" spans="1:3" x14ac:dyDescent="0.2">
      <c r="A609" s="64" t="s">
        <v>584</v>
      </c>
      <c r="B609" s="64" t="s">
        <v>1587</v>
      </c>
      <c r="C609" s="64" t="s">
        <v>1554</v>
      </c>
    </row>
    <row r="610" spans="1:3" x14ac:dyDescent="0.2">
      <c r="A610" s="64" t="s">
        <v>59</v>
      </c>
      <c r="B610" s="64" t="s">
        <v>585</v>
      </c>
      <c r="C610" s="64" t="s">
        <v>1554</v>
      </c>
    </row>
    <row r="611" spans="1:3" x14ac:dyDescent="0.2">
      <c r="A611" s="64" t="s">
        <v>3505</v>
      </c>
      <c r="B611" s="64" t="s">
        <v>1117</v>
      </c>
      <c r="C611" s="64" t="s">
        <v>1554</v>
      </c>
    </row>
    <row r="612" spans="1:3" x14ac:dyDescent="0.2">
      <c r="A612" s="64" t="s">
        <v>60</v>
      </c>
      <c r="B612" s="64" t="s">
        <v>1073</v>
      </c>
      <c r="C612" s="64" t="s">
        <v>1554</v>
      </c>
    </row>
    <row r="613" spans="1:3" x14ac:dyDescent="0.2">
      <c r="A613" s="64" t="s">
        <v>586</v>
      </c>
      <c r="B613" s="64" t="s">
        <v>1133</v>
      </c>
      <c r="C613" s="64" t="s">
        <v>1554</v>
      </c>
    </row>
    <row r="614" spans="1:3" x14ac:dyDescent="0.2">
      <c r="A614" s="64" t="s">
        <v>587</v>
      </c>
      <c r="B614" s="64" t="s">
        <v>1598</v>
      </c>
      <c r="C614" s="64" t="s">
        <v>1554</v>
      </c>
    </row>
    <row r="615" spans="1:3" x14ac:dyDescent="0.2">
      <c r="A615" s="64" t="s">
        <v>61</v>
      </c>
      <c r="B615" s="64" t="s">
        <v>1599</v>
      </c>
      <c r="C615" s="64" t="s">
        <v>1554</v>
      </c>
    </row>
    <row r="616" spans="1:3" x14ac:dyDescent="0.2">
      <c r="A616" s="64" t="s">
        <v>1596</v>
      </c>
      <c r="B616" s="64" t="s">
        <v>1595</v>
      </c>
      <c r="C616" s="64" t="s">
        <v>1554</v>
      </c>
    </row>
    <row r="617" spans="1:3" x14ac:dyDescent="0.2">
      <c r="A617" s="64" t="s">
        <v>588</v>
      </c>
      <c r="B617" s="64" t="s">
        <v>1597</v>
      </c>
      <c r="C617" s="64" t="s">
        <v>1554</v>
      </c>
    </row>
    <row r="618" spans="1:3" x14ac:dyDescent="0.2">
      <c r="A618" s="64" t="s">
        <v>589</v>
      </c>
      <c r="B618" s="64" t="s">
        <v>119</v>
      </c>
      <c r="C618" s="64" t="s">
        <v>1554</v>
      </c>
    </row>
    <row r="619" spans="1:3" x14ac:dyDescent="0.2">
      <c r="A619" s="64" t="s">
        <v>62</v>
      </c>
      <c r="B619" s="64" t="s">
        <v>91</v>
      </c>
      <c r="C619" s="64" t="s">
        <v>1554</v>
      </c>
    </row>
    <row r="620" spans="1:3" x14ac:dyDescent="0.2">
      <c r="A620" s="64" t="s">
        <v>63</v>
      </c>
      <c r="B620" s="64" t="s">
        <v>383</v>
      </c>
      <c r="C620" s="64" t="s">
        <v>1554</v>
      </c>
    </row>
    <row r="621" spans="1:3" x14ac:dyDescent="0.2">
      <c r="A621" s="64" t="s">
        <v>590</v>
      </c>
      <c r="B621" s="64" t="s">
        <v>1194</v>
      </c>
      <c r="C621" s="64" t="s">
        <v>1554</v>
      </c>
    </row>
    <row r="622" spans="1:3" x14ac:dyDescent="0.2">
      <c r="A622" s="64" t="s">
        <v>1617</v>
      </c>
      <c r="B622" s="64" t="s">
        <v>1616</v>
      </c>
      <c r="C622" s="64" t="s">
        <v>1554</v>
      </c>
    </row>
    <row r="623" spans="1:3" x14ac:dyDescent="0.2">
      <c r="A623" s="64" t="s">
        <v>1613</v>
      </c>
      <c r="B623" s="64" t="s">
        <v>1612</v>
      </c>
      <c r="C623" s="64" t="s">
        <v>1554</v>
      </c>
    </row>
    <row r="624" spans="1:3" x14ac:dyDescent="0.2">
      <c r="A624" s="64" t="s">
        <v>64</v>
      </c>
      <c r="B624" s="64" t="s">
        <v>1192</v>
      </c>
      <c r="C624" s="64" t="s">
        <v>1554</v>
      </c>
    </row>
    <row r="625" spans="1:3" x14ac:dyDescent="0.2">
      <c r="A625" s="64" t="s">
        <v>65</v>
      </c>
      <c r="B625" s="64" t="s">
        <v>1193</v>
      </c>
      <c r="C625" s="64" t="s">
        <v>1554</v>
      </c>
    </row>
    <row r="626" spans="1:3" x14ac:dyDescent="0.2">
      <c r="A626" s="64" t="s">
        <v>1601</v>
      </c>
      <c r="B626" s="64" t="s">
        <v>1600</v>
      </c>
      <c r="C626" s="64" t="s">
        <v>1554</v>
      </c>
    </row>
    <row r="627" spans="1:3" x14ac:dyDescent="0.2">
      <c r="A627" s="64" t="s">
        <v>1609</v>
      </c>
      <c r="B627" s="64" t="s">
        <v>1608</v>
      </c>
      <c r="C627" s="64" t="s">
        <v>1554</v>
      </c>
    </row>
    <row r="628" spans="1:3" x14ac:dyDescent="0.2">
      <c r="A628" s="64" t="s">
        <v>1607</v>
      </c>
      <c r="B628" s="64" t="s">
        <v>1606</v>
      </c>
      <c r="C628" s="64" t="s">
        <v>1554</v>
      </c>
    </row>
    <row r="629" spans="1:3" x14ac:dyDescent="0.2">
      <c r="A629" s="64" t="s">
        <v>1594</v>
      </c>
      <c r="B629" s="64" t="s">
        <v>1593</v>
      </c>
      <c r="C629" s="64" t="s">
        <v>1554</v>
      </c>
    </row>
    <row r="630" spans="1:3" x14ac:dyDescent="0.2">
      <c r="A630" s="64" t="s">
        <v>591</v>
      </c>
      <c r="B630" s="64" t="s">
        <v>1588</v>
      </c>
      <c r="C630" s="64" t="s">
        <v>1554</v>
      </c>
    </row>
    <row r="631" spans="1:3" x14ac:dyDescent="0.2">
      <c r="A631" s="64" t="s">
        <v>598</v>
      </c>
      <c r="B631" s="64" t="s">
        <v>599</v>
      </c>
      <c r="C631" s="64" t="s">
        <v>1554</v>
      </c>
    </row>
    <row r="632" spans="1:3" x14ac:dyDescent="0.2">
      <c r="A632" s="64" t="s">
        <v>592</v>
      </c>
      <c r="B632" s="64" t="s">
        <v>593</v>
      </c>
      <c r="C632" s="64" t="s">
        <v>1554</v>
      </c>
    </row>
    <row r="633" spans="1:3" x14ac:dyDescent="0.2">
      <c r="A633" s="64" t="s">
        <v>594</v>
      </c>
      <c r="B633" s="64" t="s">
        <v>595</v>
      </c>
      <c r="C633" s="64" t="s">
        <v>1554</v>
      </c>
    </row>
    <row r="634" spans="1:3" x14ac:dyDescent="0.2">
      <c r="A634" s="64" t="s">
        <v>596</v>
      </c>
      <c r="B634" s="64" t="s">
        <v>597</v>
      </c>
      <c r="C634" s="64" t="s">
        <v>1554</v>
      </c>
    </row>
    <row r="635" spans="1:3" x14ac:dyDescent="0.2">
      <c r="A635" s="64" t="s">
        <v>600</v>
      </c>
      <c r="B635" s="64" t="s">
        <v>601</v>
      </c>
      <c r="C635" s="64" t="s">
        <v>1554</v>
      </c>
    </row>
    <row r="636" spans="1:3" x14ac:dyDescent="0.2">
      <c r="A636" s="64" t="s">
        <v>602</v>
      </c>
      <c r="B636" s="64" t="s">
        <v>603</v>
      </c>
      <c r="C636" s="64" t="s">
        <v>1554</v>
      </c>
    </row>
    <row r="637" spans="1:3" x14ac:dyDescent="0.2">
      <c r="A637" s="64" t="s">
        <v>604</v>
      </c>
      <c r="B637" s="64" t="s">
        <v>605</v>
      </c>
      <c r="C637" s="64" t="s">
        <v>1554</v>
      </c>
    </row>
    <row r="638" spans="1:3" x14ac:dyDescent="0.2">
      <c r="A638" s="64" t="s">
        <v>606</v>
      </c>
      <c r="B638" s="64" t="s">
        <v>607</v>
      </c>
      <c r="C638" s="64" t="s">
        <v>1554</v>
      </c>
    </row>
    <row r="639" spans="1:3" x14ac:dyDescent="0.2">
      <c r="A639" s="64" t="s">
        <v>608</v>
      </c>
      <c r="B639" s="64" t="s">
        <v>609</v>
      </c>
      <c r="C639" s="64" t="s">
        <v>1554</v>
      </c>
    </row>
    <row r="640" spans="1:3" x14ac:dyDescent="0.2">
      <c r="A640" s="64" t="s">
        <v>610</v>
      </c>
      <c r="B640" s="64" t="s">
        <v>611</v>
      </c>
      <c r="C640" s="64" t="s">
        <v>1554</v>
      </c>
    </row>
    <row r="641" spans="1:3" x14ac:dyDescent="0.2">
      <c r="A641" s="64" t="s">
        <v>1140</v>
      </c>
      <c r="B641" s="64" t="s">
        <v>1118</v>
      </c>
      <c r="C641" s="64" t="s">
        <v>1554</v>
      </c>
    </row>
    <row r="642" spans="1:3" x14ac:dyDescent="0.2">
      <c r="A642" s="64" t="s">
        <v>1586</v>
      </c>
      <c r="B642" s="64" t="s">
        <v>957</v>
      </c>
      <c r="C642" s="64" t="s">
        <v>1554</v>
      </c>
    </row>
    <row r="643" spans="1:3" x14ac:dyDescent="0.2">
      <c r="A643" s="64" t="s">
        <v>612</v>
      </c>
      <c r="B643" s="64" t="s">
        <v>613</v>
      </c>
      <c r="C643" s="64" t="s">
        <v>1554</v>
      </c>
    </row>
    <row r="644" spans="1:3" x14ac:dyDescent="0.2">
      <c r="A644" s="64" t="s">
        <v>67</v>
      </c>
      <c r="B644" s="64" t="s">
        <v>614</v>
      </c>
      <c r="C644" s="64" t="s">
        <v>1554</v>
      </c>
    </row>
    <row r="645" spans="1:3" x14ac:dyDescent="0.2">
      <c r="A645" s="64" t="s">
        <v>68</v>
      </c>
      <c r="B645" s="64" t="s">
        <v>1665</v>
      </c>
      <c r="C645" s="64" t="s">
        <v>1554</v>
      </c>
    </row>
    <row r="646" spans="1:3" x14ac:dyDescent="0.2">
      <c r="A646" s="64" t="s">
        <v>615</v>
      </c>
      <c r="B646" s="64" t="s">
        <v>616</v>
      </c>
      <c r="C646" s="64" t="s">
        <v>1554</v>
      </c>
    </row>
    <row r="647" spans="1:3" x14ac:dyDescent="0.2">
      <c r="A647" s="64" t="s">
        <v>1621</v>
      </c>
      <c r="B647" s="64" t="s">
        <v>1620</v>
      </c>
      <c r="C647" s="64" t="s">
        <v>1554</v>
      </c>
    </row>
    <row r="648" spans="1:3" x14ac:dyDescent="0.2">
      <c r="A648" s="64" t="s">
        <v>1611</v>
      </c>
      <c r="B648" s="64" t="s">
        <v>1610</v>
      </c>
      <c r="C648" s="64" t="s">
        <v>1554</v>
      </c>
    </row>
    <row r="649" spans="1:3" x14ac:dyDescent="0.2">
      <c r="A649" s="64" t="s">
        <v>617</v>
      </c>
      <c r="B649" s="64" t="s">
        <v>124</v>
      </c>
      <c r="C649" s="64" t="s">
        <v>1554</v>
      </c>
    </row>
    <row r="650" spans="1:3" x14ac:dyDescent="0.2">
      <c r="A650" s="64" t="s">
        <v>618</v>
      </c>
      <c r="B650" s="64" t="s">
        <v>1195</v>
      </c>
      <c r="C650" s="64" t="s">
        <v>1554</v>
      </c>
    </row>
    <row r="651" spans="1:3" x14ac:dyDescent="0.2">
      <c r="A651" s="64" t="s">
        <v>619</v>
      </c>
      <c r="B651" s="64" t="s">
        <v>1196</v>
      </c>
      <c r="C651" s="64" t="s">
        <v>1554</v>
      </c>
    </row>
    <row r="652" spans="1:3" x14ac:dyDescent="0.2">
      <c r="A652" s="64" t="s">
        <v>70</v>
      </c>
      <c r="B652" s="64" t="s">
        <v>1197</v>
      </c>
      <c r="C652" s="64" t="s">
        <v>1554</v>
      </c>
    </row>
    <row r="653" spans="1:3" x14ac:dyDescent="0.2">
      <c r="A653" s="64" t="s">
        <v>71</v>
      </c>
      <c r="B653" s="64" t="s">
        <v>1198</v>
      </c>
      <c r="C653" s="64" t="s">
        <v>1554</v>
      </c>
    </row>
    <row r="654" spans="1:3" x14ac:dyDescent="0.2">
      <c r="A654" s="64" t="s">
        <v>72</v>
      </c>
      <c r="B654" s="64" t="s">
        <v>1199</v>
      </c>
      <c r="C654" s="64" t="s">
        <v>1554</v>
      </c>
    </row>
    <row r="655" spans="1:3" x14ac:dyDescent="0.2">
      <c r="A655" s="64" t="s">
        <v>69</v>
      </c>
      <c r="B655" s="64" t="s">
        <v>1200</v>
      </c>
      <c r="C655" s="64" t="s">
        <v>1554</v>
      </c>
    </row>
    <row r="656" spans="1:3" x14ac:dyDescent="0.2">
      <c r="A656" s="64" t="s">
        <v>1623</v>
      </c>
      <c r="B656" s="64" t="s">
        <v>1622</v>
      </c>
      <c r="C656" s="64" t="s">
        <v>1554</v>
      </c>
    </row>
    <row r="657" spans="1:3" x14ac:dyDescent="0.2">
      <c r="A657" s="64" t="s">
        <v>73</v>
      </c>
      <c r="B657" s="64" t="s">
        <v>1201</v>
      </c>
      <c r="C657" s="64" t="s">
        <v>1554</v>
      </c>
    </row>
    <row r="658" spans="1:3" x14ac:dyDescent="0.2">
      <c r="A658" s="64" t="s">
        <v>74</v>
      </c>
      <c r="B658" s="64" t="s">
        <v>92</v>
      </c>
      <c r="C658" s="64" t="s">
        <v>1554</v>
      </c>
    </row>
    <row r="659" spans="1:3" x14ac:dyDescent="0.2">
      <c r="A659" s="64" t="s">
        <v>75</v>
      </c>
      <c r="B659" s="64" t="s">
        <v>1202</v>
      </c>
      <c r="C659" s="64" t="s">
        <v>1554</v>
      </c>
    </row>
    <row r="660" spans="1:3" x14ac:dyDescent="0.2">
      <c r="A660" s="64" t="s">
        <v>396</v>
      </c>
      <c r="B660" s="64" t="s">
        <v>125</v>
      </c>
      <c r="C660" s="64" t="s">
        <v>1554</v>
      </c>
    </row>
    <row r="661" spans="1:3" x14ac:dyDescent="0.2">
      <c r="A661" s="64" t="s">
        <v>620</v>
      </c>
      <c r="B661" s="64" t="s">
        <v>1203</v>
      </c>
      <c r="C661" s="64" t="s">
        <v>1554</v>
      </c>
    </row>
    <row r="662" spans="1:3" x14ac:dyDescent="0.2">
      <c r="A662" s="64" t="s">
        <v>621</v>
      </c>
      <c r="B662" s="64" t="s">
        <v>1210</v>
      </c>
      <c r="C662" s="64" t="s">
        <v>1554</v>
      </c>
    </row>
    <row r="663" spans="1:3" x14ac:dyDescent="0.2">
      <c r="A663" s="64" t="s">
        <v>1647</v>
      </c>
      <c r="B663" s="64" t="s">
        <v>1662</v>
      </c>
      <c r="C663" s="64" t="s">
        <v>1554</v>
      </c>
    </row>
    <row r="664" spans="1:3" x14ac:dyDescent="0.2">
      <c r="A664" s="64" t="s">
        <v>1603</v>
      </c>
      <c r="B664" s="64" t="s">
        <v>1602</v>
      </c>
      <c r="C664" s="64" t="s">
        <v>1554</v>
      </c>
    </row>
    <row r="665" spans="1:3" x14ac:dyDescent="0.2">
      <c r="A665" s="64" t="s">
        <v>77</v>
      </c>
      <c r="B665" s="64" t="s">
        <v>1204</v>
      </c>
      <c r="C665" s="64" t="s">
        <v>1554</v>
      </c>
    </row>
    <row r="666" spans="1:3" x14ac:dyDescent="0.2">
      <c r="A666" s="64" t="s">
        <v>623</v>
      </c>
      <c r="B666" s="64" t="s">
        <v>1205</v>
      </c>
      <c r="C666" s="64" t="s">
        <v>1554</v>
      </c>
    </row>
    <row r="667" spans="1:3" x14ac:dyDescent="0.2">
      <c r="A667" s="64" t="s">
        <v>624</v>
      </c>
      <c r="B667" s="64" t="s">
        <v>1206</v>
      </c>
      <c r="C667" s="64" t="s">
        <v>1554</v>
      </c>
    </row>
    <row r="668" spans="1:3" x14ac:dyDescent="0.2">
      <c r="A668" s="64" t="s">
        <v>625</v>
      </c>
      <c r="B668" s="64" t="s">
        <v>1207</v>
      </c>
      <c r="C668" s="64" t="s">
        <v>1554</v>
      </c>
    </row>
    <row r="669" spans="1:3" x14ac:dyDescent="0.2">
      <c r="A669" s="64" t="s">
        <v>78</v>
      </c>
      <c r="B669" s="64" t="s">
        <v>1208</v>
      </c>
      <c r="C669" s="64" t="s">
        <v>1554</v>
      </c>
    </row>
    <row r="670" spans="1:3" x14ac:dyDescent="0.2">
      <c r="A670" s="64" t="s">
        <v>622</v>
      </c>
      <c r="B670" s="64" t="s">
        <v>1575</v>
      </c>
      <c r="C670" s="64" t="s">
        <v>1554</v>
      </c>
    </row>
    <row r="671" spans="1:3" x14ac:dyDescent="0.2">
      <c r="A671" s="64" t="s">
        <v>626</v>
      </c>
      <c r="B671" s="64" t="s">
        <v>1666</v>
      </c>
      <c r="C671" s="64" t="s">
        <v>1554</v>
      </c>
    </row>
    <row r="672" spans="1:3" x14ac:dyDescent="0.2">
      <c r="A672" s="64" t="s">
        <v>627</v>
      </c>
      <c r="B672" s="64" t="s">
        <v>1576</v>
      </c>
      <c r="C672" s="64" t="s">
        <v>1554</v>
      </c>
    </row>
    <row r="673" spans="1:3" x14ac:dyDescent="0.2">
      <c r="A673" s="64" t="s">
        <v>79</v>
      </c>
      <c r="B673" s="64" t="s">
        <v>1577</v>
      </c>
      <c r="C673" s="64" t="s">
        <v>1554</v>
      </c>
    </row>
    <row r="674" spans="1:3" x14ac:dyDescent="0.2">
      <c r="A674" s="64" t="s">
        <v>1625</v>
      </c>
      <c r="B674" s="64" t="s">
        <v>1624</v>
      </c>
      <c r="C674" s="64" t="s">
        <v>1554</v>
      </c>
    </row>
    <row r="675" spans="1:3" x14ac:dyDescent="0.2">
      <c r="A675" s="64" t="s">
        <v>66</v>
      </c>
      <c r="B675" s="64" t="s">
        <v>1578</v>
      </c>
      <c r="C675" s="64" t="s">
        <v>1554</v>
      </c>
    </row>
    <row r="676" spans="1:3" x14ac:dyDescent="0.2">
      <c r="A676" s="64" t="s">
        <v>1648</v>
      </c>
      <c r="B676" s="64" t="s">
        <v>1119</v>
      </c>
      <c r="C676" s="64" t="s">
        <v>1554</v>
      </c>
    </row>
    <row r="677" spans="1:3" x14ac:dyDescent="0.2">
      <c r="A677" s="64" t="s">
        <v>1649</v>
      </c>
      <c r="B677" s="64" t="s">
        <v>1120</v>
      </c>
      <c r="C677" s="64" t="s">
        <v>1554</v>
      </c>
    </row>
    <row r="678" spans="1:3" x14ac:dyDescent="0.2">
      <c r="A678" s="64" t="s">
        <v>1650</v>
      </c>
      <c r="B678" s="64" t="s">
        <v>628</v>
      </c>
      <c r="C678" s="64" t="s">
        <v>1554</v>
      </c>
    </row>
    <row r="679" spans="1:3" x14ac:dyDescent="0.2">
      <c r="A679" s="64" t="s">
        <v>1651</v>
      </c>
      <c r="B679" s="64" t="s">
        <v>629</v>
      </c>
      <c r="C679" s="64" t="s">
        <v>1554</v>
      </c>
    </row>
    <row r="680" spans="1:3" x14ac:dyDescent="0.2">
      <c r="A680" s="64" t="s">
        <v>1652</v>
      </c>
      <c r="B680" s="64" t="s">
        <v>630</v>
      </c>
      <c r="C680" s="64" t="s">
        <v>1554</v>
      </c>
    </row>
    <row r="681" spans="1:3" x14ac:dyDescent="0.2">
      <c r="A681" s="64" t="s">
        <v>1653</v>
      </c>
      <c r="B681" s="64" t="s">
        <v>631</v>
      </c>
      <c r="C681" s="64" t="s">
        <v>1554</v>
      </c>
    </row>
    <row r="682" spans="1:3" x14ac:dyDescent="0.2">
      <c r="A682" s="64" t="s">
        <v>1654</v>
      </c>
      <c r="B682" s="64" t="s">
        <v>955</v>
      </c>
      <c r="C682" s="64" t="s">
        <v>1554</v>
      </c>
    </row>
    <row r="683" spans="1:3" x14ac:dyDescent="0.2">
      <c r="A683" s="64" t="s">
        <v>1655</v>
      </c>
      <c r="B683" s="64" t="s">
        <v>1209</v>
      </c>
      <c r="C683" s="64" t="s">
        <v>1554</v>
      </c>
    </row>
    <row r="684" spans="1:3" x14ac:dyDescent="0.2">
      <c r="A684" s="64" t="s">
        <v>1656</v>
      </c>
      <c r="B684" s="64" t="s">
        <v>632</v>
      </c>
      <c r="C684" s="64" t="s">
        <v>1554</v>
      </c>
    </row>
    <row r="685" spans="1:3" x14ac:dyDescent="0.2">
      <c r="A685" s="64" t="s">
        <v>95</v>
      </c>
      <c r="B685" s="64" t="s">
        <v>1579</v>
      </c>
      <c r="C685" s="64" t="s">
        <v>1554</v>
      </c>
    </row>
    <row r="686" spans="1:3" x14ac:dyDescent="0.2">
      <c r="A686" s="64" t="s">
        <v>633</v>
      </c>
      <c r="B686" s="64" t="s">
        <v>1580</v>
      </c>
      <c r="C686" s="64" t="s">
        <v>1554</v>
      </c>
    </row>
    <row r="687" spans="1:3" x14ac:dyDescent="0.2">
      <c r="A687" s="64" t="s">
        <v>634</v>
      </c>
      <c r="B687" s="64" t="s">
        <v>635</v>
      </c>
      <c r="C687" s="64" t="s">
        <v>1554</v>
      </c>
    </row>
    <row r="688" spans="1:3" x14ac:dyDescent="0.2">
      <c r="A688" s="64" t="s">
        <v>80</v>
      </c>
      <c r="B688" s="64" t="s">
        <v>636</v>
      </c>
      <c r="C688" s="64" t="s">
        <v>1554</v>
      </c>
    </row>
    <row r="689" spans="1:3" x14ac:dyDescent="0.2">
      <c r="A689" s="64" t="s">
        <v>81</v>
      </c>
      <c r="B689" s="64" t="s">
        <v>1019</v>
      </c>
      <c r="C689" s="64" t="s">
        <v>1554</v>
      </c>
    </row>
    <row r="690" spans="1:3" x14ac:dyDescent="0.2">
      <c r="A690" s="64" t="s">
        <v>1605</v>
      </c>
      <c r="B690" s="64" t="s">
        <v>1604</v>
      </c>
      <c r="C690" s="64" t="s">
        <v>1554</v>
      </c>
    </row>
    <row r="691" spans="1:3" x14ac:dyDescent="0.2">
      <c r="A691" s="64" t="s">
        <v>637</v>
      </c>
      <c r="B691" s="64" t="s">
        <v>1211</v>
      </c>
      <c r="C691" s="64" t="s">
        <v>1554</v>
      </c>
    </row>
    <row r="692" spans="1:3" x14ac:dyDescent="0.2">
      <c r="A692" s="64" t="s">
        <v>1581</v>
      </c>
      <c r="B692" s="64" t="s">
        <v>1582</v>
      </c>
      <c r="C692" s="64" t="s">
        <v>1554</v>
      </c>
    </row>
    <row r="693" spans="1:3" x14ac:dyDescent="0.2">
      <c r="A693" s="64" t="s">
        <v>638</v>
      </c>
      <c r="B693" s="64" t="s">
        <v>1212</v>
      </c>
      <c r="C693" s="64" t="s">
        <v>1554</v>
      </c>
    </row>
    <row r="694" spans="1:3" x14ac:dyDescent="0.2">
      <c r="A694" s="64" t="s">
        <v>639</v>
      </c>
      <c r="B694" s="64" t="s">
        <v>1213</v>
      </c>
      <c r="C694" s="64" t="s">
        <v>1554</v>
      </c>
    </row>
    <row r="695" spans="1:3" x14ac:dyDescent="0.2">
      <c r="A695" s="64" t="s">
        <v>640</v>
      </c>
      <c r="B695" s="64" t="s">
        <v>1214</v>
      </c>
      <c r="C695" s="64" t="s">
        <v>1554</v>
      </c>
    </row>
    <row r="696" spans="1:3" x14ac:dyDescent="0.2">
      <c r="A696" s="64" t="s">
        <v>641</v>
      </c>
      <c r="B696" s="64" t="s">
        <v>1215</v>
      </c>
      <c r="C696" s="64" t="s">
        <v>1554</v>
      </c>
    </row>
    <row r="697" spans="1:3" x14ac:dyDescent="0.2">
      <c r="A697" s="64" t="s">
        <v>464</v>
      </c>
      <c r="B697" s="64" t="s">
        <v>1216</v>
      </c>
      <c r="C697" s="64" t="s">
        <v>1554</v>
      </c>
    </row>
    <row r="698" spans="1:3" x14ac:dyDescent="0.2">
      <c r="A698" s="64" t="s">
        <v>82</v>
      </c>
      <c r="B698" s="64" t="s">
        <v>1217</v>
      </c>
      <c r="C698" s="64" t="s">
        <v>1554</v>
      </c>
    </row>
    <row r="699" spans="1:3" x14ac:dyDescent="0.2">
      <c r="A699" s="64" t="s">
        <v>83</v>
      </c>
      <c r="B699" s="64" t="s">
        <v>1134</v>
      </c>
      <c r="C699" s="64" t="s">
        <v>1554</v>
      </c>
    </row>
    <row r="700" spans="1:3" x14ac:dyDescent="0.2">
      <c r="A700" s="64" t="s">
        <v>1590</v>
      </c>
      <c r="B700" s="64" t="s">
        <v>1589</v>
      </c>
      <c r="C700" s="64" t="s">
        <v>1554</v>
      </c>
    </row>
    <row r="701" spans="1:3" x14ac:dyDescent="0.2">
      <c r="A701" s="64" t="s">
        <v>84</v>
      </c>
      <c r="B701" s="64" t="s">
        <v>1074</v>
      </c>
      <c r="C701" s="64" t="s">
        <v>1554</v>
      </c>
    </row>
    <row r="702" spans="1:3" x14ac:dyDescent="0.2">
      <c r="A702" s="64" t="s">
        <v>386</v>
      </c>
      <c r="B702" s="64" t="s">
        <v>1415</v>
      </c>
      <c r="C702" s="64" t="s">
        <v>385</v>
      </c>
    </row>
    <row r="703" spans="1:3" x14ac:dyDescent="0.2">
      <c r="A703" s="64" t="s">
        <v>317</v>
      </c>
      <c r="B703" s="64" t="s">
        <v>1416</v>
      </c>
      <c r="C703" s="64" t="s">
        <v>385</v>
      </c>
    </row>
    <row r="704" spans="1:3" x14ac:dyDescent="0.2">
      <c r="A704" s="64" t="s">
        <v>387</v>
      </c>
      <c r="B704" s="64" t="s">
        <v>1417</v>
      </c>
      <c r="C704" s="64" t="s">
        <v>385</v>
      </c>
    </row>
    <row r="705" spans="1:3" x14ac:dyDescent="0.2">
      <c r="A705" s="64" t="s">
        <v>475</v>
      </c>
      <c r="B705" s="64" t="s">
        <v>476</v>
      </c>
      <c r="C705" s="64" t="s">
        <v>474</v>
      </c>
    </row>
    <row r="706" spans="1:3" x14ac:dyDescent="0.2">
      <c r="A706" s="64" t="s">
        <v>479</v>
      </c>
      <c r="B706" s="64" t="s">
        <v>946</v>
      </c>
      <c r="C706" s="64" t="s">
        <v>474</v>
      </c>
    </row>
    <row r="707" spans="1:3" x14ac:dyDescent="0.2">
      <c r="A707" s="64" t="s">
        <v>500</v>
      </c>
      <c r="B707" s="64" t="s">
        <v>947</v>
      </c>
      <c r="C707" s="64" t="s">
        <v>474</v>
      </c>
    </row>
    <row r="708" spans="1:3" x14ac:dyDescent="0.2">
      <c r="A708" s="64" t="s">
        <v>1628</v>
      </c>
      <c r="B708" s="64" t="s">
        <v>1629</v>
      </c>
      <c r="C708" s="64" t="s">
        <v>474</v>
      </c>
    </row>
    <row r="709" spans="1:3" x14ac:dyDescent="0.2">
      <c r="A709" s="64" t="s">
        <v>1638</v>
      </c>
      <c r="B709" s="64" t="s">
        <v>1637</v>
      </c>
      <c r="C709" s="64" t="s">
        <v>474</v>
      </c>
    </row>
    <row r="710" spans="1:3" s="79" customFormat="1" ht="11.25" x14ac:dyDescent="0.2">
      <c r="A710" s="64" t="s">
        <v>480</v>
      </c>
      <c r="B710" s="64" t="s">
        <v>948</v>
      </c>
      <c r="C710" s="64" t="s">
        <v>474</v>
      </c>
    </row>
    <row r="711" spans="1:3" s="79" customFormat="1" ht="11.25" x14ac:dyDescent="0.2">
      <c r="A711" s="64" t="s">
        <v>501</v>
      </c>
      <c r="B711" s="78" t="s">
        <v>949</v>
      </c>
      <c r="C711" s="64" t="s">
        <v>474</v>
      </c>
    </row>
    <row r="712" spans="1:3" s="79" customFormat="1" ht="11.25" x14ac:dyDescent="0.2">
      <c r="A712" s="64" t="s">
        <v>492</v>
      </c>
      <c r="B712" s="78" t="s">
        <v>493</v>
      </c>
      <c r="C712" s="64" t="s">
        <v>474</v>
      </c>
    </row>
    <row r="713" spans="1:3" x14ac:dyDescent="0.2">
      <c r="A713" s="64" t="s">
        <v>502</v>
      </c>
      <c r="B713" s="78" t="s">
        <v>503</v>
      </c>
      <c r="C713" s="78" t="s">
        <v>474</v>
      </c>
    </row>
    <row r="714" spans="1:3" x14ac:dyDescent="0.2">
      <c r="A714" s="64" t="s">
        <v>1635</v>
      </c>
      <c r="B714" s="64" t="s">
        <v>1636</v>
      </c>
      <c r="C714" s="64" t="s">
        <v>474</v>
      </c>
    </row>
    <row r="715" spans="1:3" x14ac:dyDescent="0.2">
      <c r="A715" s="64" t="s">
        <v>482</v>
      </c>
      <c r="B715" s="64" t="s">
        <v>483</v>
      </c>
      <c r="C715" s="64" t="s">
        <v>474</v>
      </c>
    </row>
    <row r="716" spans="1:3" x14ac:dyDescent="0.2">
      <c r="A716" s="64" t="s">
        <v>1633</v>
      </c>
      <c r="B716" s="64" t="s">
        <v>1634</v>
      </c>
      <c r="C716" s="64" t="s">
        <v>474</v>
      </c>
    </row>
    <row r="717" spans="1:3" x14ac:dyDescent="0.2">
      <c r="A717" s="64" t="s">
        <v>484</v>
      </c>
      <c r="B717" s="64" t="s">
        <v>485</v>
      </c>
      <c r="C717" s="64" t="s">
        <v>474</v>
      </c>
    </row>
    <row r="718" spans="1:3" x14ac:dyDescent="0.2">
      <c r="A718" s="64" t="s">
        <v>1631</v>
      </c>
      <c r="B718" s="64" t="s">
        <v>1632</v>
      </c>
      <c r="C718" s="64" t="s">
        <v>474</v>
      </c>
    </row>
    <row r="719" spans="1:3" x14ac:dyDescent="0.2">
      <c r="A719" s="64" t="s">
        <v>504</v>
      </c>
      <c r="B719" s="64" t="s">
        <v>950</v>
      </c>
      <c r="C719" s="64" t="s">
        <v>474</v>
      </c>
    </row>
    <row r="720" spans="1:3" x14ac:dyDescent="0.2">
      <c r="A720" s="64" t="s">
        <v>488</v>
      </c>
      <c r="B720" s="64" t="s">
        <v>489</v>
      </c>
      <c r="C720" s="64" t="s">
        <v>474</v>
      </c>
    </row>
    <row r="721" spans="1:3" x14ac:dyDescent="0.2">
      <c r="A721" s="64" t="s">
        <v>1639</v>
      </c>
      <c r="B721" s="64" t="s">
        <v>1640</v>
      </c>
      <c r="C721" s="64" t="s">
        <v>474</v>
      </c>
    </row>
    <row r="722" spans="1:3" x14ac:dyDescent="0.2">
      <c r="A722" s="64" t="s">
        <v>1630</v>
      </c>
      <c r="B722" s="64" t="s">
        <v>1641</v>
      </c>
      <c r="C722" s="64" t="s">
        <v>474</v>
      </c>
    </row>
    <row r="723" spans="1:3" x14ac:dyDescent="0.2">
      <c r="A723" s="64" t="s">
        <v>494</v>
      </c>
      <c r="B723" s="64" t="s">
        <v>495</v>
      </c>
      <c r="C723" s="64" t="s">
        <v>474</v>
      </c>
    </row>
    <row r="724" spans="1:3" x14ac:dyDescent="0.2">
      <c r="A724" s="64" t="s">
        <v>498</v>
      </c>
      <c r="B724" s="64" t="s">
        <v>499</v>
      </c>
      <c r="C724" s="64" t="s">
        <v>474</v>
      </c>
    </row>
    <row r="725" spans="1:3" x14ac:dyDescent="0.2">
      <c r="A725" s="64" t="s">
        <v>496</v>
      </c>
      <c r="B725" s="64" t="s">
        <v>497</v>
      </c>
      <c r="C725" s="64" t="s">
        <v>474</v>
      </c>
    </row>
    <row r="726" spans="1:3" x14ac:dyDescent="0.2">
      <c r="A726" s="64" t="s">
        <v>486</v>
      </c>
      <c r="B726" s="64" t="s">
        <v>487</v>
      </c>
      <c r="C726" s="64" t="s">
        <v>474</v>
      </c>
    </row>
    <row r="727" spans="1:3" x14ac:dyDescent="0.2">
      <c r="A727" s="64" t="s">
        <v>477</v>
      </c>
      <c r="B727" s="64" t="s">
        <v>951</v>
      </c>
      <c r="C727" s="64" t="s">
        <v>474</v>
      </c>
    </row>
    <row r="728" spans="1:3" x14ac:dyDescent="0.2">
      <c r="A728" s="64" t="s">
        <v>490</v>
      </c>
      <c r="B728" s="64" t="s">
        <v>491</v>
      </c>
      <c r="C728" s="64" t="s">
        <v>474</v>
      </c>
    </row>
    <row r="729" spans="1:3" x14ac:dyDescent="0.2">
      <c r="A729" s="64" t="s">
        <v>505</v>
      </c>
      <c r="B729" s="64" t="s">
        <v>506</v>
      </c>
      <c r="C729" s="64" t="s">
        <v>474</v>
      </c>
    </row>
    <row r="730" spans="1:3" x14ac:dyDescent="0.2">
      <c r="A730" s="64" t="s">
        <v>481</v>
      </c>
      <c r="B730" s="64" t="s">
        <v>952</v>
      </c>
      <c r="C730" s="64" t="s">
        <v>474</v>
      </c>
    </row>
    <row r="731" spans="1:3" x14ac:dyDescent="0.2">
      <c r="A731" s="64" t="s">
        <v>507</v>
      </c>
      <c r="B731" s="64" t="s">
        <v>953</v>
      </c>
      <c r="C731" s="64" t="s">
        <v>474</v>
      </c>
    </row>
    <row r="732" spans="1:3" x14ac:dyDescent="0.2">
      <c r="A732" s="64" t="s">
        <v>478</v>
      </c>
      <c r="B732" s="64" t="s">
        <v>954</v>
      </c>
      <c r="C732" s="64" t="s">
        <v>474</v>
      </c>
    </row>
    <row r="733" spans="1:3" x14ac:dyDescent="0.2">
      <c r="A733" s="77">
        <v>8855</v>
      </c>
      <c r="B733" s="64" t="s">
        <v>86</v>
      </c>
      <c r="C733" s="64" t="s">
        <v>1556</v>
      </c>
    </row>
    <row r="734" spans="1:3" x14ac:dyDescent="0.2">
      <c r="A734" s="77" t="s">
        <v>1446</v>
      </c>
      <c r="B734" s="64" t="s">
        <v>86</v>
      </c>
      <c r="C734" s="64" t="s">
        <v>1556</v>
      </c>
    </row>
    <row r="735" spans="1:3" x14ac:dyDescent="0.2">
      <c r="A735" s="77" t="s">
        <v>1460</v>
      </c>
      <c r="B735" s="64" t="s">
        <v>1461</v>
      </c>
      <c r="C735" s="64" t="s">
        <v>1556</v>
      </c>
    </row>
    <row r="736" spans="1:3" x14ac:dyDescent="0.2">
      <c r="A736" s="77" t="s">
        <v>1467</v>
      </c>
      <c r="B736" s="64" t="s">
        <v>1538</v>
      </c>
      <c r="C736" s="64" t="s">
        <v>1556</v>
      </c>
    </row>
    <row r="737" spans="1:3" x14ac:dyDescent="0.2">
      <c r="A737" s="77" t="s">
        <v>1433</v>
      </c>
      <c r="B737" s="64" t="s">
        <v>1434</v>
      </c>
      <c r="C737" s="64" t="s">
        <v>1556</v>
      </c>
    </row>
    <row r="738" spans="1:3" x14ac:dyDescent="0.2">
      <c r="A738" s="77">
        <v>1982</v>
      </c>
      <c r="B738" s="64" t="s">
        <v>658</v>
      </c>
      <c r="C738" s="64" t="s">
        <v>1556</v>
      </c>
    </row>
    <row r="739" spans="1:3" x14ac:dyDescent="0.2">
      <c r="A739" s="77">
        <v>6000</v>
      </c>
      <c r="B739" s="64" t="s">
        <v>1534</v>
      </c>
      <c r="C739" s="64" t="s">
        <v>1556</v>
      </c>
    </row>
    <row r="740" spans="1:3" x14ac:dyDescent="0.2">
      <c r="A740" s="77">
        <v>1994</v>
      </c>
      <c r="B740" s="64" t="s">
        <v>1535</v>
      </c>
      <c r="C740" s="64" t="s">
        <v>1556</v>
      </c>
    </row>
    <row r="741" spans="1:3" x14ac:dyDescent="0.2">
      <c r="A741" s="77">
        <v>11035</v>
      </c>
      <c r="B741" s="64" t="s">
        <v>1536</v>
      </c>
      <c r="C741" s="64" t="s">
        <v>1556</v>
      </c>
    </row>
    <row r="742" spans="1:3" x14ac:dyDescent="0.2">
      <c r="A742" s="77" t="s">
        <v>1468</v>
      </c>
      <c r="B742" s="64" t="s">
        <v>1539</v>
      </c>
      <c r="C742" s="64" t="s">
        <v>1556</v>
      </c>
    </row>
    <row r="743" spans="1:3" x14ac:dyDescent="0.2">
      <c r="A743" s="77" t="s">
        <v>1428</v>
      </c>
      <c r="B743" s="64" t="s">
        <v>1429</v>
      </c>
      <c r="C743" s="64" t="s">
        <v>1556</v>
      </c>
    </row>
    <row r="744" spans="1:3" x14ac:dyDescent="0.2">
      <c r="A744" s="77" t="s">
        <v>1451</v>
      </c>
      <c r="B744" s="64" t="s">
        <v>1170</v>
      </c>
      <c r="C744" s="64" t="s">
        <v>1556</v>
      </c>
    </row>
    <row r="745" spans="1:3" x14ac:dyDescent="0.2">
      <c r="A745" s="77" t="s">
        <v>1470</v>
      </c>
      <c r="B745" s="64" t="s">
        <v>1548</v>
      </c>
      <c r="C745" s="64" t="s">
        <v>1556</v>
      </c>
    </row>
    <row r="746" spans="1:3" x14ac:dyDescent="0.2">
      <c r="A746" s="77">
        <v>7498</v>
      </c>
      <c r="B746" s="64" t="s">
        <v>672</v>
      </c>
      <c r="C746" s="64" t="s">
        <v>1556</v>
      </c>
    </row>
    <row r="747" spans="1:3" x14ac:dyDescent="0.2">
      <c r="A747" s="77" t="s">
        <v>1437</v>
      </c>
      <c r="B747" s="64" t="s">
        <v>672</v>
      </c>
      <c r="C747" s="64" t="s">
        <v>1556</v>
      </c>
    </row>
    <row r="748" spans="1:3" x14ac:dyDescent="0.2">
      <c r="A748" s="77">
        <v>85382</v>
      </c>
      <c r="B748" s="64" t="s">
        <v>1423</v>
      </c>
      <c r="C748" s="64" t="s">
        <v>1556</v>
      </c>
    </row>
    <row r="749" spans="1:3" x14ac:dyDescent="0.2">
      <c r="A749" s="77">
        <v>8421</v>
      </c>
      <c r="B749" s="64" t="s">
        <v>677</v>
      </c>
      <c r="C749" s="64" t="s">
        <v>1556</v>
      </c>
    </row>
    <row r="750" spans="1:3" x14ac:dyDescent="0.2">
      <c r="A750" s="77" t="s">
        <v>1432</v>
      </c>
      <c r="B750" s="64" t="s">
        <v>677</v>
      </c>
      <c r="C750" s="64" t="s">
        <v>1556</v>
      </c>
    </row>
    <row r="751" spans="1:3" x14ac:dyDescent="0.2">
      <c r="A751" s="77" t="s">
        <v>1447</v>
      </c>
      <c r="B751" s="64" t="s">
        <v>677</v>
      </c>
      <c r="C751" s="64" t="s">
        <v>1556</v>
      </c>
    </row>
    <row r="752" spans="1:3" x14ac:dyDescent="0.2">
      <c r="A752" s="77">
        <v>8427</v>
      </c>
      <c r="B752" s="64" t="s">
        <v>1426</v>
      </c>
      <c r="C752" s="64" t="s">
        <v>1556</v>
      </c>
    </row>
    <row r="753" spans="1:3" x14ac:dyDescent="0.2">
      <c r="A753" s="77" t="s">
        <v>1475</v>
      </c>
      <c r="B753" s="64" t="s">
        <v>1476</v>
      </c>
      <c r="C753" s="64" t="s">
        <v>1556</v>
      </c>
    </row>
    <row r="754" spans="1:3" x14ac:dyDescent="0.2">
      <c r="A754" s="77">
        <v>3362</v>
      </c>
      <c r="B754" s="64" t="s">
        <v>111</v>
      </c>
      <c r="C754" s="64" t="s">
        <v>1556</v>
      </c>
    </row>
    <row r="755" spans="1:3" x14ac:dyDescent="0.2">
      <c r="A755" s="77">
        <v>4548</v>
      </c>
      <c r="B755" s="64" t="s">
        <v>1421</v>
      </c>
      <c r="C755" s="64" t="s">
        <v>1556</v>
      </c>
    </row>
    <row r="756" spans="1:3" x14ac:dyDescent="0.2">
      <c r="A756" s="77" t="s">
        <v>1465</v>
      </c>
      <c r="B756" s="64" t="s">
        <v>1466</v>
      </c>
      <c r="C756" s="64" t="s">
        <v>1556</v>
      </c>
    </row>
    <row r="757" spans="1:3" x14ac:dyDescent="0.2">
      <c r="A757" s="77" t="s">
        <v>1452</v>
      </c>
      <c r="B757" s="64" t="s">
        <v>1453</v>
      </c>
      <c r="C757" s="64" t="s">
        <v>1556</v>
      </c>
    </row>
    <row r="758" spans="1:3" x14ac:dyDescent="0.2">
      <c r="A758" s="77" t="s">
        <v>1448</v>
      </c>
      <c r="B758" s="64" t="s">
        <v>1449</v>
      </c>
      <c r="C758" s="64" t="s">
        <v>1556</v>
      </c>
    </row>
    <row r="759" spans="1:3" x14ac:dyDescent="0.2">
      <c r="A759" s="77">
        <v>85468</v>
      </c>
      <c r="B759" s="64" t="s">
        <v>1420</v>
      </c>
      <c r="C759" s="64" t="s">
        <v>1556</v>
      </c>
    </row>
    <row r="760" spans="1:3" x14ac:dyDescent="0.2">
      <c r="A760" s="77" t="s">
        <v>1439</v>
      </c>
      <c r="B760" s="64" t="s">
        <v>1420</v>
      </c>
      <c r="C760" s="64" t="s">
        <v>1556</v>
      </c>
    </row>
    <row r="761" spans="1:3" x14ac:dyDescent="0.2">
      <c r="A761" s="77" t="s">
        <v>1473</v>
      </c>
      <c r="B761" s="64" t="s">
        <v>1474</v>
      </c>
      <c r="C761" s="64" t="s">
        <v>1556</v>
      </c>
    </row>
    <row r="762" spans="1:3" x14ac:dyDescent="0.2">
      <c r="A762" s="77" t="s">
        <v>1438</v>
      </c>
      <c r="B762" s="64" t="s">
        <v>119</v>
      </c>
      <c r="C762" s="64" t="s">
        <v>1556</v>
      </c>
    </row>
    <row r="763" spans="1:3" x14ac:dyDescent="0.2">
      <c r="A763" s="77">
        <v>4644</v>
      </c>
      <c r="B763" s="64" t="s">
        <v>1422</v>
      </c>
      <c r="C763" s="64" t="s">
        <v>1556</v>
      </c>
    </row>
    <row r="764" spans="1:3" x14ac:dyDescent="0.2">
      <c r="A764" s="77">
        <v>7496</v>
      </c>
      <c r="B764" s="64" t="s">
        <v>1418</v>
      </c>
      <c r="C764" s="64" t="s">
        <v>1556</v>
      </c>
    </row>
    <row r="765" spans="1:3" x14ac:dyDescent="0.2">
      <c r="A765" s="77" t="s">
        <v>1436</v>
      </c>
      <c r="B765" s="64" t="s">
        <v>1418</v>
      </c>
      <c r="C765" s="64" t="s">
        <v>1556</v>
      </c>
    </row>
    <row r="766" spans="1:3" x14ac:dyDescent="0.2">
      <c r="A766" s="77">
        <v>7408</v>
      </c>
      <c r="B766" s="64" t="s">
        <v>1425</v>
      </c>
      <c r="C766" s="64" t="s">
        <v>1556</v>
      </c>
    </row>
    <row r="767" spans="1:3" x14ac:dyDescent="0.2">
      <c r="A767" s="77" t="s">
        <v>1456</v>
      </c>
      <c r="B767" s="64" t="s">
        <v>1457</v>
      </c>
      <c r="C767" s="64" t="s">
        <v>1556</v>
      </c>
    </row>
    <row r="768" spans="1:3" x14ac:dyDescent="0.2">
      <c r="A768" s="77">
        <v>5357</v>
      </c>
      <c r="B768" s="64" t="s">
        <v>388</v>
      </c>
      <c r="C768" s="64" t="s">
        <v>1556</v>
      </c>
    </row>
    <row r="769" spans="1:3" x14ac:dyDescent="0.2">
      <c r="A769" s="77" t="s">
        <v>1441</v>
      </c>
      <c r="B769" s="64" t="s">
        <v>388</v>
      </c>
      <c r="C769" s="64" t="s">
        <v>1556</v>
      </c>
    </row>
    <row r="770" spans="1:3" x14ac:dyDescent="0.2">
      <c r="A770" s="77">
        <v>4670</v>
      </c>
      <c r="B770" s="64" t="s">
        <v>957</v>
      </c>
      <c r="C770" s="64" t="s">
        <v>1556</v>
      </c>
    </row>
    <row r="771" spans="1:3" x14ac:dyDescent="0.2">
      <c r="A771" s="77" t="s">
        <v>1442</v>
      </c>
      <c r="B771" s="64" t="s">
        <v>957</v>
      </c>
      <c r="C771" s="64" t="s">
        <v>1556</v>
      </c>
    </row>
    <row r="772" spans="1:3" x14ac:dyDescent="0.2">
      <c r="A772" s="77" t="s">
        <v>1464</v>
      </c>
      <c r="B772" s="64" t="s">
        <v>1547</v>
      </c>
      <c r="C772" s="64" t="s">
        <v>1556</v>
      </c>
    </row>
    <row r="773" spans="1:3" x14ac:dyDescent="0.2">
      <c r="A773" s="77" t="s">
        <v>1471</v>
      </c>
      <c r="B773" s="64" t="s">
        <v>1472</v>
      </c>
      <c r="C773" s="64" t="s">
        <v>1556</v>
      </c>
    </row>
    <row r="774" spans="1:3" x14ac:dyDescent="0.2">
      <c r="A774" s="77" t="s">
        <v>1462</v>
      </c>
      <c r="B774" s="64" t="s">
        <v>1463</v>
      </c>
      <c r="C774" s="64" t="s">
        <v>1556</v>
      </c>
    </row>
    <row r="775" spans="1:3" x14ac:dyDescent="0.2">
      <c r="A775" s="77" t="s">
        <v>1477</v>
      </c>
      <c r="B775" s="64" t="s">
        <v>1478</v>
      </c>
      <c r="C775" s="64" t="s">
        <v>1556</v>
      </c>
    </row>
    <row r="776" spans="1:3" x14ac:dyDescent="0.2">
      <c r="A776" s="77">
        <v>4473</v>
      </c>
      <c r="B776" s="64" t="s">
        <v>1424</v>
      </c>
      <c r="C776" s="64" t="s">
        <v>1556</v>
      </c>
    </row>
    <row r="777" spans="1:3" x14ac:dyDescent="0.2">
      <c r="A777" s="77" t="s">
        <v>1430</v>
      </c>
      <c r="B777" s="64" t="s">
        <v>1431</v>
      </c>
      <c r="C777" s="64" t="s">
        <v>1556</v>
      </c>
    </row>
    <row r="778" spans="1:3" x14ac:dyDescent="0.2">
      <c r="A778" s="77" t="s">
        <v>1440</v>
      </c>
      <c r="B778" s="64" t="s">
        <v>1431</v>
      </c>
      <c r="C778" s="64" t="s">
        <v>1556</v>
      </c>
    </row>
    <row r="779" spans="1:3" x14ac:dyDescent="0.2">
      <c r="A779" s="77">
        <v>85384</v>
      </c>
      <c r="B779" s="64" t="s">
        <v>1419</v>
      </c>
      <c r="C779" s="64" t="s">
        <v>1556</v>
      </c>
    </row>
    <row r="780" spans="1:3" x14ac:dyDescent="0.2">
      <c r="A780" s="77" t="s">
        <v>1435</v>
      </c>
      <c r="B780" s="64" t="s">
        <v>1550</v>
      </c>
      <c r="C780" s="64" t="s">
        <v>1556</v>
      </c>
    </row>
    <row r="781" spans="1:3" x14ac:dyDescent="0.2">
      <c r="A781" s="77">
        <v>8636</v>
      </c>
      <c r="B781" s="64" t="s">
        <v>1427</v>
      </c>
      <c r="C781" s="64" t="s">
        <v>1556</v>
      </c>
    </row>
    <row r="782" spans="1:3" x14ac:dyDescent="0.2">
      <c r="A782" s="77" t="s">
        <v>1450</v>
      </c>
      <c r="B782" s="64" t="s">
        <v>1537</v>
      </c>
      <c r="C782" s="64" t="s">
        <v>1556</v>
      </c>
    </row>
    <row r="783" spans="1:3" x14ac:dyDescent="0.2">
      <c r="A783" s="77">
        <v>85383</v>
      </c>
      <c r="B783" s="64" t="s">
        <v>108</v>
      </c>
      <c r="C783" s="64" t="s">
        <v>1556</v>
      </c>
    </row>
    <row r="784" spans="1:3" x14ac:dyDescent="0.2">
      <c r="A784" s="77" t="s">
        <v>1443</v>
      </c>
      <c r="B784" s="64" t="s">
        <v>108</v>
      </c>
      <c r="C784" s="64" t="s">
        <v>1556</v>
      </c>
    </row>
    <row r="785" spans="1:3" x14ac:dyDescent="0.2">
      <c r="A785" s="77" t="s">
        <v>1444</v>
      </c>
      <c r="B785" s="64" t="s">
        <v>1445</v>
      </c>
      <c r="C785" s="64" t="s">
        <v>1556</v>
      </c>
    </row>
    <row r="786" spans="1:3" x14ac:dyDescent="0.2">
      <c r="A786" s="77" t="s">
        <v>1458</v>
      </c>
      <c r="B786" s="64" t="s">
        <v>1459</v>
      </c>
      <c r="C786" s="64" t="s">
        <v>1556</v>
      </c>
    </row>
    <row r="787" spans="1:3" x14ac:dyDescent="0.2">
      <c r="A787" s="77" t="s">
        <v>1454</v>
      </c>
      <c r="B787" s="64" t="s">
        <v>1455</v>
      </c>
      <c r="C787" s="64" t="s">
        <v>1556</v>
      </c>
    </row>
    <row r="788" spans="1:3" x14ac:dyDescent="0.2">
      <c r="A788" s="77" t="s">
        <v>1469</v>
      </c>
      <c r="B788" s="64" t="s">
        <v>1540</v>
      </c>
      <c r="C788" s="64" t="s">
        <v>1556</v>
      </c>
    </row>
    <row r="789" spans="1:3" x14ac:dyDescent="0.2">
      <c r="A789" s="77" t="s">
        <v>1496</v>
      </c>
      <c r="B789" s="64" t="s">
        <v>1497</v>
      </c>
      <c r="C789" s="64" t="s">
        <v>1557</v>
      </c>
    </row>
    <row r="790" spans="1:3" x14ac:dyDescent="0.2">
      <c r="A790" s="77" t="s">
        <v>1482</v>
      </c>
      <c r="B790" s="64" t="s">
        <v>1546</v>
      </c>
      <c r="C790" s="64" t="s">
        <v>1557</v>
      </c>
    </row>
    <row r="791" spans="1:3" x14ac:dyDescent="0.2">
      <c r="A791" s="77" t="s">
        <v>1482</v>
      </c>
      <c r="B791" s="64" t="s">
        <v>1546</v>
      </c>
      <c r="C791" s="64" t="s">
        <v>1557</v>
      </c>
    </row>
    <row r="792" spans="1:3" x14ac:dyDescent="0.2">
      <c r="A792" s="77" t="s">
        <v>1493</v>
      </c>
      <c r="B792" s="64" t="s">
        <v>1494</v>
      </c>
      <c r="C792" s="64" t="s">
        <v>1557</v>
      </c>
    </row>
    <row r="793" spans="1:3" x14ac:dyDescent="0.2">
      <c r="A793" s="77" t="s">
        <v>1493</v>
      </c>
      <c r="B793" s="64" t="s">
        <v>1494</v>
      </c>
      <c r="C793" s="64" t="s">
        <v>1557</v>
      </c>
    </row>
    <row r="794" spans="1:3" x14ac:dyDescent="0.2">
      <c r="A794" s="77" t="s">
        <v>1491</v>
      </c>
      <c r="B794" s="64" t="s">
        <v>1492</v>
      </c>
      <c r="C794" s="64" t="s">
        <v>1557</v>
      </c>
    </row>
    <row r="795" spans="1:3" x14ac:dyDescent="0.2">
      <c r="A795" s="77" t="s">
        <v>1491</v>
      </c>
      <c r="B795" s="64" t="s">
        <v>1492</v>
      </c>
      <c r="C795" s="64" t="s">
        <v>1557</v>
      </c>
    </row>
    <row r="796" spans="1:3" x14ac:dyDescent="0.2">
      <c r="A796" s="77" t="s">
        <v>1479</v>
      </c>
      <c r="B796" s="64" t="s">
        <v>1544</v>
      </c>
      <c r="C796" s="64" t="s">
        <v>1557</v>
      </c>
    </row>
    <row r="797" spans="1:3" x14ac:dyDescent="0.2">
      <c r="A797" s="77" t="s">
        <v>1479</v>
      </c>
      <c r="B797" s="64" t="s">
        <v>1544</v>
      </c>
      <c r="C797" s="64" t="s">
        <v>1557</v>
      </c>
    </row>
    <row r="798" spans="1:3" x14ac:dyDescent="0.2">
      <c r="A798" s="77">
        <v>571</v>
      </c>
      <c r="B798" s="64" t="s">
        <v>1522</v>
      </c>
      <c r="C798" s="64" t="s">
        <v>1557</v>
      </c>
    </row>
    <row r="799" spans="1:3" x14ac:dyDescent="0.2">
      <c r="A799" s="77" t="s">
        <v>1480</v>
      </c>
      <c r="B799" s="64" t="s">
        <v>1521</v>
      </c>
      <c r="C799" s="64" t="s">
        <v>1557</v>
      </c>
    </row>
    <row r="800" spans="1:3" x14ac:dyDescent="0.2">
      <c r="A800" s="77">
        <v>1180</v>
      </c>
      <c r="B800" s="64" t="s">
        <v>1521</v>
      </c>
      <c r="C800" s="64" t="s">
        <v>1557</v>
      </c>
    </row>
    <row r="801" spans="1:3" x14ac:dyDescent="0.2">
      <c r="A801" s="77" t="s">
        <v>1500</v>
      </c>
      <c r="B801" s="64" t="s">
        <v>1523</v>
      </c>
      <c r="C801" s="64" t="s">
        <v>1557</v>
      </c>
    </row>
    <row r="802" spans="1:3" x14ac:dyDescent="0.2">
      <c r="A802" s="77">
        <v>554</v>
      </c>
      <c r="B802" s="64" t="s">
        <v>1520</v>
      </c>
      <c r="C802" s="64" t="s">
        <v>1557</v>
      </c>
    </row>
    <row r="803" spans="1:3" x14ac:dyDescent="0.2">
      <c r="A803" s="77">
        <v>554</v>
      </c>
      <c r="B803" s="64" t="s">
        <v>1520</v>
      </c>
      <c r="C803" s="64" t="s">
        <v>1557</v>
      </c>
    </row>
    <row r="804" spans="1:3" x14ac:dyDescent="0.2">
      <c r="A804" s="77" t="s">
        <v>371</v>
      </c>
      <c r="B804" s="64" t="s">
        <v>1498</v>
      </c>
      <c r="C804" s="64" t="s">
        <v>1557</v>
      </c>
    </row>
    <row r="805" spans="1:3" x14ac:dyDescent="0.2">
      <c r="A805" s="77" t="s">
        <v>1489</v>
      </c>
      <c r="B805" s="64" t="s">
        <v>1490</v>
      </c>
      <c r="C805" s="64" t="s">
        <v>1557</v>
      </c>
    </row>
    <row r="806" spans="1:3" x14ac:dyDescent="0.2">
      <c r="A806" s="77" t="s">
        <v>1489</v>
      </c>
      <c r="B806" s="64" t="s">
        <v>1490</v>
      </c>
      <c r="C806" s="64" t="s">
        <v>1557</v>
      </c>
    </row>
    <row r="807" spans="1:3" x14ac:dyDescent="0.2">
      <c r="A807" s="77" t="s">
        <v>1483</v>
      </c>
      <c r="B807" s="64" t="s">
        <v>1484</v>
      </c>
      <c r="C807" s="64" t="s">
        <v>1557</v>
      </c>
    </row>
    <row r="808" spans="1:3" x14ac:dyDescent="0.2">
      <c r="A808" s="77" t="s">
        <v>1483</v>
      </c>
      <c r="B808" s="64" t="s">
        <v>1484</v>
      </c>
      <c r="C808" s="64" t="s">
        <v>1557</v>
      </c>
    </row>
    <row r="809" spans="1:3" x14ac:dyDescent="0.2">
      <c r="A809" s="77" t="s">
        <v>1485</v>
      </c>
      <c r="B809" s="64" t="s">
        <v>1552</v>
      </c>
      <c r="C809" s="64" t="s">
        <v>1557</v>
      </c>
    </row>
    <row r="810" spans="1:3" x14ac:dyDescent="0.2">
      <c r="A810" s="77" t="s">
        <v>1485</v>
      </c>
      <c r="B810" s="64" t="s">
        <v>1551</v>
      </c>
      <c r="C810" s="64" t="s">
        <v>1557</v>
      </c>
    </row>
    <row r="811" spans="1:3" x14ac:dyDescent="0.2">
      <c r="A811" s="77" t="s">
        <v>1487</v>
      </c>
      <c r="B811" s="64" t="s">
        <v>1488</v>
      </c>
      <c r="C811" s="64" t="s">
        <v>1557</v>
      </c>
    </row>
    <row r="812" spans="1:3" x14ac:dyDescent="0.2">
      <c r="A812" s="77" t="s">
        <v>1487</v>
      </c>
      <c r="B812" s="64" t="s">
        <v>1542</v>
      </c>
      <c r="C812" s="64" t="s">
        <v>1557</v>
      </c>
    </row>
    <row r="813" spans="1:3" x14ac:dyDescent="0.2">
      <c r="A813" s="77" t="s">
        <v>1486</v>
      </c>
      <c r="B813" s="64" t="s">
        <v>1543</v>
      </c>
      <c r="C813" s="64" t="s">
        <v>1557</v>
      </c>
    </row>
    <row r="814" spans="1:3" x14ac:dyDescent="0.2">
      <c r="A814" s="77" t="s">
        <v>1486</v>
      </c>
      <c r="B814" s="64" t="s">
        <v>1541</v>
      </c>
      <c r="C814" s="64" t="s">
        <v>1557</v>
      </c>
    </row>
    <row r="815" spans="1:3" x14ac:dyDescent="0.2">
      <c r="A815" s="77" t="s">
        <v>1481</v>
      </c>
      <c r="B815" s="64" t="s">
        <v>1545</v>
      </c>
      <c r="C815" s="64" t="s">
        <v>1557</v>
      </c>
    </row>
    <row r="816" spans="1:3" x14ac:dyDescent="0.2">
      <c r="A816" s="77" t="s">
        <v>1495</v>
      </c>
      <c r="B816" s="64" t="s">
        <v>1533</v>
      </c>
      <c r="C816" s="64" t="s">
        <v>1557</v>
      </c>
    </row>
    <row r="817" spans="1:3" x14ac:dyDescent="0.2">
      <c r="A817" s="77">
        <v>224</v>
      </c>
      <c r="B817" s="64" t="s">
        <v>1499</v>
      </c>
      <c r="C817" s="64" t="s">
        <v>1557</v>
      </c>
    </row>
    <row r="818" spans="1:3" x14ac:dyDescent="0.2">
      <c r="A818" s="77" t="s">
        <v>1508</v>
      </c>
      <c r="B818" s="64" t="s">
        <v>1501</v>
      </c>
      <c r="C818" s="64" t="s">
        <v>1558</v>
      </c>
    </row>
    <row r="819" spans="1:3" x14ac:dyDescent="0.2">
      <c r="A819" s="77" t="s">
        <v>1509</v>
      </c>
      <c r="B819" s="64" t="s">
        <v>1502</v>
      </c>
      <c r="C819" s="64" t="s">
        <v>1558</v>
      </c>
    </row>
    <row r="820" spans="1:3" x14ac:dyDescent="0.2">
      <c r="A820" s="77" t="s">
        <v>1513</v>
      </c>
      <c r="B820" s="64" t="s">
        <v>1529</v>
      </c>
      <c r="C820" s="64" t="s">
        <v>1558</v>
      </c>
    </row>
    <row r="821" spans="1:3" x14ac:dyDescent="0.2">
      <c r="A821" s="77" t="s">
        <v>1515</v>
      </c>
      <c r="B821" s="64" t="s">
        <v>1530</v>
      </c>
      <c r="C821" s="64" t="s">
        <v>1558</v>
      </c>
    </row>
    <row r="822" spans="1:3" x14ac:dyDescent="0.2">
      <c r="A822" s="77" t="s">
        <v>1505</v>
      </c>
      <c r="B822" s="64" t="s">
        <v>1524</v>
      </c>
      <c r="C822" s="64" t="s">
        <v>1558</v>
      </c>
    </row>
    <row r="823" spans="1:3" x14ac:dyDescent="0.2">
      <c r="A823" s="77" t="s">
        <v>1516</v>
      </c>
      <c r="B823" s="64" t="s">
        <v>1531</v>
      </c>
      <c r="C823" s="64" t="s">
        <v>1558</v>
      </c>
    </row>
    <row r="824" spans="1:3" x14ac:dyDescent="0.2">
      <c r="A824" s="77" t="s">
        <v>1512</v>
      </c>
      <c r="B824" s="64" t="s">
        <v>1528</v>
      </c>
      <c r="C824" s="64" t="s">
        <v>1558</v>
      </c>
    </row>
    <row r="825" spans="1:3" x14ac:dyDescent="0.2">
      <c r="A825" s="77" t="s">
        <v>1511</v>
      </c>
      <c r="B825" s="64" t="s">
        <v>1527</v>
      </c>
      <c r="C825" s="64" t="s">
        <v>1558</v>
      </c>
    </row>
    <row r="826" spans="1:3" x14ac:dyDescent="0.2">
      <c r="A826" s="77" t="s">
        <v>1517</v>
      </c>
      <c r="B826" s="64" t="s">
        <v>1532</v>
      </c>
      <c r="C826" s="64" t="s">
        <v>1558</v>
      </c>
    </row>
    <row r="827" spans="1:3" x14ac:dyDescent="0.2">
      <c r="A827" s="77" t="s">
        <v>1507</v>
      </c>
      <c r="B827" s="64" t="s">
        <v>1526</v>
      </c>
      <c r="C827" s="64" t="s">
        <v>1558</v>
      </c>
    </row>
    <row r="828" spans="1:3" x14ac:dyDescent="0.2">
      <c r="A828" s="77" t="s">
        <v>1506</v>
      </c>
      <c r="B828" s="64" t="s">
        <v>1525</v>
      </c>
      <c r="C828" s="64" t="s">
        <v>1558</v>
      </c>
    </row>
    <row r="829" spans="1:3" x14ac:dyDescent="0.2">
      <c r="A829" s="77" t="s">
        <v>1510</v>
      </c>
      <c r="B829" s="64" t="s">
        <v>1503</v>
      </c>
      <c r="C829" s="64" t="s">
        <v>1558</v>
      </c>
    </row>
    <row r="830" spans="1:3" x14ac:dyDescent="0.2">
      <c r="A830" s="77" t="s">
        <v>1514</v>
      </c>
      <c r="B830" s="64" t="s">
        <v>1504</v>
      </c>
      <c r="C830" s="64" t="s">
        <v>1558</v>
      </c>
    </row>
    <row r="831" spans="1:3" x14ac:dyDescent="0.2">
      <c r="A831" s="64" t="s">
        <v>313</v>
      </c>
      <c r="B831" s="64" t="s">
        <v>313</v>
      </c>
      <c r="C831" s="64" t="s">
        <v>131</v>
      </c>
    </row>
    <row r="832" spans="1:3" x14ac:dyDescent="0.2">
      <c r="A832" s="64" t="s">
        <v>312</v>
      </c>
      <c r="B832" s="64" t="s">
        <v>312</v>
      </c>
      <c r="C832" s="64" t="s">
        <v>131</v>
      </c>
    </row>
    <row r="833" spans="1:3" x14ac:dyDescent="0.2">
      <c r="A833" s="64" t="s">
        <v>311</v>
      </c>
      <c r="B833" s="64" t="s">
        <v>311</v>
      </c>
      <c r="C833" s="64" t="s">
        <v>131</v>
      </c>
    </row>
    <row r="834" spans="1:3" x14ac:dyDescent="0.2">
      <c r="A834" s="64" t="s">
        <v>465</v>
      </c>
      <c r="B834" s="64" t="s">
        <v>1675</v>
      </c>
      <c r="C834" s="64" t="s">
        <v>131</v>
      </c>
    </row>
    <row r="835" spans="1:3" x14ac:dyDescent="0.2">
      <c r="A835" s="64" t="s">
        <v>467</v>
      </c>
      <c r="B835" s="64" t="s">
        <v>466</v>
      </c>
      <c r="C835" s="64" t="s">
        <v>131</v>
      </c>
    </row>
    <row r="836" spans="1:3" x14ac:dyDescent="0.2">
      <c r="A836" s="64" t="s">
        <v>315</v>
      </c>
      <c r="B836" s="64" t="s">
        <v>1672</v>
      </c>
      <c r="C836" s="64" t="s">
        <v>131</v>
      </c>
    </row>
    <row r="837" spans="1:3" x14ac:dyDescent="0.2">
      <c r="A837" s="64" t="s">
        <v>1671</v>
      </c>
      <c r="B837" s="64" t="s">
        <v>1673</v>
      </c>
      <c r="C837" s="64" t="s">
        <v>131</v>
      </c>
    </row>
    <row r="838" spans="1:3" x14ac:dyDescent="0.2">
      <c r="A838" s="64" t="s">
        <v>314</v>
      </c>
      <c r="B838" s="64" t="s">
        <v>1674</v>
      </c>
      <c r="C838" s="64" t="s">
        <v>131</v>
      </c>
    </row>
    <row r="839" spans="1:3" x14ac:dyDescent="0.2">
      <c r="A839" s="64" t="s">
        <v>471</v>
      </c>
      <c r="B839" s="64" t="s">
        <v>468</v>
      </c>
      <c r="C839" s="64" t="s">
        <v>131</v>
      </c>
    </row>
    <row r="840" spans="1:3" x14ac:dyDescent="0.2">
      <c r="A840" s="64" t="s">
        <v>472</v>
      </c>
      <c r="B840" s="64" t="s">
        <v>469</v>
      </c>
      <c r="C840" s="64" t="s">
        <v>131</v>
      </c>
    </row>
    <row r="841" spans="1:3" x14ac:dyDescent="0.2">
      <c r="A841" s="64" t="s">
        <v>473</v>
      </c>
      <c r="B841" s="64" t="s">
        <v>470</v>
      </c>
      <c r="C841" s="64" t="s">
        <v>131</v>
      </c>
    </row>
    <row r="842" spans="1:3" x14ac:dyDescent="0.2">
      <c r="A842" s="64" t="s">
        <v>414</v>
      </c>
      <c r="B842" s="64" t="s">
        <v>413</v>
      </c>
      <c r="C842" s="64" t="s">
        <v>131</v>
      </c>
    </row>
    <row r="843" spans="1:3" x14ac:dyDescent="0.2">
      <c r="A843" s="64" t="s">
        <v>412</v>
      </c>
      <c r="B843" s="64" t="s">
        <v>411</v>
      </c>
      <c r="C843" s="64" t="s">
        <v>131</v>
      </c>
    </row>
    <row r="844" spans="1:3" x14ac:dyDescent="0.2">
      <c r="A844" s="64"/>
      <c r="B844" s="64"/>
      <c r="C844" s="64"/>
    </row>
    <row r="845" spans="1:3" x14ac:dyDescent="0.2">
      <c r="A845" s="64"/>
      <c r="B845" s="64"/>
      <c r="C845" s="64"/>
    </row>
  </sheetData>
  <sheetProtection algorithmName="SHA-512" hashValue="TwnkQupQyROi+bsKzV3CYjVT+RF5nHGpK30LZgi7HUg+q+txJKpk8v+YDw0hHJnTY7At/DjRo+pxP9D3nxfNmQ==" saltValue="YAtaNw2gCvJFKd/icINITg==" spinCount="100000" sheet="1" objects="1" scenarios="1" autoFilter="0"/>
  <autoFilter ref="A1:C843" xr:uid="{1F61D86F-F558-4D8A-B973-0031BF5B6EFE}">
    <sortState xmlns:xlrd2="http://schemas.microsoft.com/office/spreadsheetml/2017/richdata2" ref="A2:C843">
      <sortCondition ref="C2:C843"/>
      <sortCondition ref="B2:B843"/>
    </sortState>
  </autoFilter>
  <sortState xmlns:xlrd2="http://schemas.microsoft.com/office/spreadsheetml/2017/richdata2" ref="A2:C726">
    <sortCondition ref="C2:C726"/>
    <sortCondition ref="B2:B726"/>
  </sortState>
  <phoneticPr fontId="1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30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defaultColWidth="9.140625" defaultRowHeight="11.25" x14ac:dyDescent="0.2"/>
  <cols>
    <col min="1" max="1" width="4" style="73" bestFit="1" customWidth="1"/>
    <col min="2" max="2" width="9.7109375" style="76" customWidth="1"/>
    <col min="3" max="3" width="27.28515625" style="73" bestFit="1" customWidth="1"/>
    <col min="4" max="4" width="22" style="73" bestFit="1" customWidth="1"/>
    <col min="5" max="5" width="27.28515625" style="73" customWidth="1"/>
    <col min="6" max="7" width="9.140625" style="73"/>
    <col min="8" max="8" width="20.7109375" style="73" customWidth="1"/>
    <col min="9" max="16384" width="9.140625" style="73"/>
  </cols>
  <sheetData>
    <row r="1" spans="1:6" x14ac:dyDescent="0.2">
      <c r="A1" s="71" t="s">
        <v>107</v>
      </c>
      <c r="B1" s="72" t="s">
        <v>15</v>
      </c>
      <c r="C1" s="71" t="s">
        <v>402</v>
      </c>
      <c r="D1" s="72" t="s">
        <v>127</v>
      </c>
      <c r="E1" s="71" t="s">
        <v>402</v>
      </c>
      <c r="F1" s="72" t="s">
        <v>139</v>
      </c>
    </row>
    <row r="2" spans="1:6" x14ac:dyDescent="0.2">
      <c r="A2" s="70">
        <v>1</v>
      </c>
      <c r="B2" s="70" t="s">
        <v>140</v>
      </c>
      <c r="C2" s="70" t="s">
        <v>1677</v>
      </c>
      <c r="D2" s="70" t="s">
        <v>1677</v>
      </c>
      <c r="E2" s="70" t="s">
        <v>1677</v>
      </c>
      <c r="F2" s="70" t="s">
        <v>131</v>
      </c>
    </row>
    <row r="3" spans="1:6" x14ac:dyDescent="0.2">
      <c r="A3" s="70">
        <v>2</v>
      </c>
      <c r="B3" s="74" t="s">
        <v>1678</v>
      </c>
      <c r="C3" s="70" t="s">
        <v>508</v>
      </c>
      <c r="D3" s="70" t="s">
        <v>508</v>
      </c>
      <c r="E3" s="70" t="s">
        <v>2690</v>
      </c>
      <c r="F3" s="70" t="s">
        <v>131</v>
      </c>
    </row>
    <row r="4" spans="1:6" x14ac:dyDescent="0.2">
      <c r="A4" s="70">
        <v>3</v>
      </c>
      <c r="B4" s="74" t="s">
        <v>1679</v>
      </c>
      <c r="C4" s="70" t="s">
        <v>830</v>
      </c>
      <c r="D4" s="70" t="s">
        <v>830</v>
      </c>
      <c r="E4" s="70" t="s">
        <v>2691</v>
      </c>
      <c r="F4" s="70" t="s">
        <v>131</v>
      </c>
    </row>
    <row r="5" spans="1:6" x14ac:dyDescent="0.2">
      <c r="A5" s="70">
        <v>4</v>
      </c>
      <c r="B5" s="74" t="s">
        <v>1680</v>
      </c>
      <c r="C5" s="70" t="s">
        <v>1681</v>
      </c>
      <c r="D5" s="70" t="s">
        <v>834</v>
      </c>
      <c r="E5" s="70" t="s">
        <v>2692</v>
      </c>
      <c r="F5" s="70" t="s">
        <v>131</v>
      </c>
    </row>
    <row r="6" spans="1:6" x14ac:dyDescent="0.2">
      <c r="A6" s="70">
        <v>5</v>
      </c>
      <c r="B6" s="74" t="s">
        <v>1682</v>
      </c>
      <c r="C6" s="70" t="s">
        <v>1683</v>
      </c>
      <c r="D6" s="70" t="s">
        <v>835</v>
      </c>
      <c r="E6" s="70" t="s">
        <v>2693</v>
      </c>
      <c r="F6" s="70" t="s">
        <v>131</v>
      </c>
    </row>
    <row r="7" spans="1:6" x14ac:dyDescent="0.2">
      <c r="A7" s="70">
        <v>6</v>
      </c>
      <c r="B7" s="70" t="s">
        <v>1684</v>
      </c>
      <c r="C7" s="70" t="s">
        <v>1415</v>
      </c>
      <c r="D7" s="70" t="s">
        <v>1415</v>
      </c>
      <c r="E7" s="70" t="s">
        <v>2694</v>
      </c>
      <c r="F7" s="70" t="s">
        <v>131</v>
      </c>
    </row>
    <row r="8" spans="1:6" x14ac:dyDescent="0.2">
      <c r="A8" s="70">
        <v>7</v>
      </c>
      <c r="B8" s="70" t="s">
        <v>1685</v>
      </c>
      <c r="C8" s="70" t="s">
        <v>1686</v>
      </c>
      <c r="D8" s="70" t="s">
        <v>1416</v>
      </c>
      <c r="E8" s="70" t="s">
        <v>2695</v>
      </c>
      <c r="F8" s="70" t="s">
        <v>131</v>
      </c>
    </row>
    <row r="9" spans="1:6" x14ac:dyDescent="0.2">
      <c r="A9" s="70">
        <v>8</v>
      </c>
      <c r="B9" s="70" t="s">
        <v>1687</v>
      </c>
      <c r="C9" s="70" t="s">
        <v>1688</v>
      </c>
      <c r="D9" s="70" t="s">
        <v>1417</v>
      </c>
      <c r="E9" s="70" t="s">
        <v>2696</v>
      </c>
      <c r="F9" s="70" t="s">
        <v>131</v>
      </c>
    </row>
    <row r="10" spans="1:6" x14ac:dyDescent="0.2">
      <c r="A10" s="70">
        <v>9</v>
      </c>
      <c r="B10" s="70" t="s">
        <v>1689</v>
      </c>
      <c r="C10" s="70" t="s">
        <v>509</v>
      </c>
      <c r="D10" s="70" t="s">
        <v>509</v>
      </c>
      <c r="E10" s="70" t="s">
        <v>2697</v>
      </c>
      <c r="F10" s="70" t="s">
        <v>131</v>
      </c>
    </row>
    <row r="11" spans="1:6" x14ac:dyDescent="0.2">
      <c r="A11" s="70">
        <v>10</v>
      </c>
      <c r="B11" s="74" t="s">
        <v>1690</v>
      </c>
      <c r="C11" s="70" t="s">
        <v>786</v>
      </c>
      <c r="D11" s="70" t="s">
        <v>786</v>
      </c>
      <c r="E11" s="70" t="s">
        <v>2698</v>
      </c>
      <c r="F11" s="70" t="s">
        <v>131</v>
      </c>
    </row>
    <row r="12" spans="1:6" x14ac:dyDescent="0.2">
      <c r="A12" s="70">
        <v>11</v>
      </c>
      <c r="B12" s="70" t="s">
        <v>1691</v>
      </c>
      <c r="C12" s="70" t="s">
        <v>787</v>
      </c>
      <c r="D12" s="70" t="s">
        <v>787</v>
      </c>
      <c r="E12" s="70" t="s">
        <v>2699</v>
      </c>
      <c r="F12" s="70" t="s">
        <v>131</v>
      </c>
    </row>
    <row r="13" spans="1:6" x14ac:dyDescent="0.2">
      <c r="A13" s="70">
        <v>12</v>
      </c>
      <c r="B13" s="74" t="s">
        <v>1692</v>
      </c>
      <c r="C13" s="70" t="s">
        <v>1583</v>
      </c>
      <c r="D13" s="70" t="s">
        <v>1583</v>
      </c>
      <c r="E13" s="70" t="s">
        <v>2700</v>
      </c>
      <c r="F13" s="70" t="s">
        <v>131</v>
      </c>
    </row>
    <row r="14" spans="1:6" x14ac:dyDescent="0.2">
      <c r="A14" s="70">
        <v>13</v>
      </c>
      <c r="B14" s="70" t="s">
        <v>1693</v>
      </c>
      <c r="C14" s="70" t="s">
        <v>788</v>
      </c>
      <c r="D14" s="70" t="s">
        <v>788</v>
      </c>
      <c r="E14" s="70" t="s">
        <v>2701</v>
      </c>
      <c r="F14" s="70" t="s">
        <v>131</v>
      </c>
    </row>
    <row r="15" spans="1:6" x14ac:dyDescent="0.2">
      <c r="A15" s="70">
        <v>14</v>
      </c>
      <c r="B15" s="74" t="s">
        <v>1694</v>
      </c>
      <c r="C15" s="70" t="s">
        <v>345</v>
      </c>
      <c r="D15" s="70" t="s">
        <v>345</v>
      </c>
      <c r="E15" s="70" t="s">
        <v>2702</v>
      </c>
      <c r="F15" s="70" t="s">
        <v>131</v>
      </c>
    </row>
    <row r="16" spans="1:6" x14ac:dyDescent="0.2">
      <c r="A16" s="70">
        <v>15</v>
      </c>
      <c r="B16" s="74" t="s">
        <v>115</v>
      </c>
      <c r="C16" s="70" t="s">
        <v>86</v>
      </c>
      <c r="D16" s="70" t="s">
        <v>86</v>
      </c>
      <c r="E16" s="70" t="s">
        <v>2703</v>
      </c>
      <c r="F16" s="70" t="s">
        <v>131</v>
      </c>
    </row>
    <row r="17" spans="1:6" x14ac:dyDescent="0.2">
      <c r="A17" s="70">
        <v>16</v>
      </c>
      <c r="B17" s="74" t="s">
        <v>1695</v>
      </c>
      <c r="C17" s="70" t="s">
        <v>86</v>
      </c>
      <c r="D17" s="70" t="s">
        <v>86</v>
      </c>
      <c r="E17" s="70" t="s">
        <v>2704</v>
      </c>
      <c r="F17" s="70" t="s">
        <v>131</v>
      </c>
    </row>
    <row r="18" spans="1:6" x14ac:dyDescent="0.2">
      <c r="A18" s="70">
        <v>17</v>
      </c>
      <c r="B18" s="74" t="s">
        <v>1696</v>
      </c>
      <c r="C18" s="70" t="s">
        <v>86</v>
      </c>
      <c r="D18" s="70" t="s">
        <v>86</v>
      </c>
      <c r="E18" s="70" t="s">
        <v>2705</v>
      </c>
      <c r="F18" s="70" t="s">
        <v>131</v>
      </c>
    </row>
    <row r="19" spans="1:6" x14ac:dyDescent="0.2">
      <c r="A19" s="70">
        <v>18</v>
      </c>
      <c r="B19" s="74" t="s">
        <v>1697</v>
      </c>
      <c r="C19" s="70" t="s">
        <v>831</v>
      </c>
      <c r="D19" s="70" t="s">
        <v>831</v>
      </c>
      <c r="E19" s="70" t="s">
        <v>2706</v>
      </c>
      <c r="F19" s="70" t="s">
        <v>131</v>
      </c>
    </row>
    <row r="20" spans="1:6" x14ac:dyDescent="0.2">
      <c r="A20" s="70">
        <v>19</v>
      </c>
      <c r="B20" s="74" t="s">
        <v>1698</v>
      </c>
      <c r="C20" s="70" t="s">
        <v>831</v>
      </c>
      <c r="D20" s="70" t="s">
        <v>831</v>
      </c>
      <c r="E20" s="70" t="s">
        <v>2706</v>
      </c>
      <c r="F20" s="70" t="s">
        <v>131</v>
      </c>
    </row>
    <row r="21" spans="1:6" x14ac:dyDescent="0.2">
      <c r="A21" s="70">
        <v>20</v>
      </c>
      <c r="B21" s="74" t="s">
        <v>1699</v>
      </c>
      <c r="C21" s="70" t="s">
        <v>1461</v>
      </c>
      <c r="D21" s="70" t="s">
        <v>1461</v>
      </c>
      <c r="E21" s="70" t="s">
        <v>2707</v>
      </c>
      <c r="F21" s="70" t="s">
        <v>131</v>
      </c>
    </row>
    <row r="22" spans="1:6" x14ac:dyDescent="0.2">
      <c r="A22" s="70">
        <v>21</v>
      </c>
      <c r="B22" s="70" t="s">
        <v>115</v>
      </c>
      <c r="C22" s="70" t="s">
        <v>974</v>
      </c>
      <c r="D22" s="70" t="s">
        <v>974</v>
      </c>
      <c r="E22" s="70" t="s">
        <v>2708</v>
      </c>
      <c r="F22" s="70" t="s">
        <v>131</v>
      </c>
    </row>
    <row r="23" spans="1:6" x14ac:dyDescent="0.2">
      <c r="A23" s="70">
        <v>22</v>
      </c>
      <c r="B23" s="70" t="s">
        <v>115</v>
      </c>
      <c r="C23" s="70" t="s">
        <v>973</v>
      </c>
      <c r="D23" s="70" t="s">
        <v>973</v>
      </c>
      <c r="E23" s="70" t="s">
        <v>2709</v>
      </c>
      <c r="F23" s="70" t="s">
        <v>131</v>
      </c>
    </row>
    <row r="24" spans="1:6" x14ac:dyDescent="0.2">
      <c r="A24" s="70">
        <v>23</v>
      </c>
      <c r="B24" s="74" t="s">
        <v>115</v>
      </c>
      <c r="C24" s="70" t="s">
        <v>1700</v>
      </c>
      <c r="D24" s="70" t="s">
        <v>978</v>
      </c>
      <c r="E24" s="70" t="s">
        <v>2710</v>
      </c>
      <c r="F24" s="70" t="s">
        <v>131</v>
      </c>
    </row>
    <row r="25" spans="1:6" x14ac:dyDescent="0.2">
      <c r="A25" s="70">
        <v>24</v>
      </c>
      <c r="B25" s="70" t="s">
        <v>1701</v>
      </c>
      <c r="C25" s="70" t="s">
        <v>979</v>
      </c>
      <c r="D25" s="70" t="s">
        <v>979</v>
      </c>
      <c r="E25" s="70" t="s">
        <v>2711</v>
      </c>
      <c r="F25" s="70" t="s">
        <v>131</v>
      </c>
    </row>
    <row r="26" spans="1:6" x14ac:dyDescent="0.2">
      <c r="A26" s="70">
        <v>25</v>
      </c>
      <c r="B26" s="70" t="s">
        <v>1702</v>
      </c>
      <c r="C26" s="70" t="s">
        <v>1703</v>
      </c>
      <c r="D26" s="70" t="s">
        <v>975</v>
      </c>
      <c r="E26" s="70" t="s">
        <v>2712</v>
      </c>
      <c r="F26" s="70" t="s">
        <v>131</v>
      </c>
    </row>
    <row r="27" spans="1:6" x14ac:dyDescent="0.2">
      <c r="A27" s="70">
        <v>26</v>
      </c>
      <c r="B27" s="70" t="s">
        <v>1704</v>
      </c>
      <c r="C27" s="70" t="s">
        <v>1538</v>
      </c>
      <c r="D27" s="70" t="s">
        <v>1538</v>
      </c>
      <c r="E27" s="70" t="s">
        <v>2713</v>
      </c>
      <c r="F27" s="70" t="s">
        <v>131</v>
      </c>
    </row>
    <row r="28" spans="1:6" x14ac:dyDescent="0.2">
      <c r="A28" s="70">
        <v>27</v>
      </c>
      <c r="B28" s="74" t="s">
        <v>1705</v>
      </c>
      <c r="C28" s="70" t="s">
        <v>476</v>
      </c>
      <c r="D28" s="70" t="s">
        <v>476</v>
      </c>
      <c r="E28" s="70" t="s">
        <v>2714</v>
      </c>
      <c r="F28" s="70" t="s">
        <v>131</v>
      </c>
    </row>
    <row r="29" spans="1:6" x14ac:dyDescent="0.2">
      <c r="A29" s="70">
        <v>28</v>
      </c>
      <c r="B29" s="74" t="s">
        <v>1706</v>
      </c>
      <c r="C29" s="70" t="s">
        <v>1434</v>
      </c>
      <c r="D29" s="70" t="s">
        <v>1434</v>
      </c>
      <c r="E29" s="70" t="s">
        <v>2715</v>
      </c>
      <c r="F29" s="70" t="s">
        <v>131</v>
      </c>
    </row>
    <row r="30" spans="1:6" x14ac:dyDescent="0.2">
      <c r="A30" s="70">
        <v>29</v>
      </c>
      <c r="B30" s="74" t="s">
        <v>1707</v>
      </c>
      <c r="C30" s="70" t="s">
        <v>1224</v>
      </c>
      <c r="D30" s="70" t="s">
        <v>1224</v>
      </c>
      <c r="E30" s="70" t="s">
        <v>2716</v>
      </c>
      <c r="F30" s="70" t="s">
        <v>131</v>
      </c>
    </row>
    <row r="31" spans="1:6" x14ac:dyDescent="0.2">
      <c r="A31" s="70">
        <v>30</v>
      </c>
      <c r="B31" s="74" t="s">
        <v>1708</v>
      </c>
      <c r="C31" s="70" t="s">
        <v>648</v>
      </c>
      <c r="D31" s="70" t="s">
        <v>648</v>
      </c>
      <c r="E31" s="70" t="s">
        <v>2717</v>
      </c>
      <c r="F31" s="70" t="s">
        <v>131</v>
      </c>
    </row>
    <row r="32" spans="1:6" x14ac:dyDescent="0.2">
      <c r="A32" s="70">
        <v>31</v>
      </c>
      <c r="B32" s="74" t="s">
        <v>1709</v>
      </c>
      <c r="C32" s="70" t="s">
        <v>980</v>
      </c>
      <c r="D32" s="70" t="s">
        <v>980</v>
      </c>
      <c r="E32" s="70" t="s">
        <v>2718</v>
      </c>
      <c r="F32" s="70" t="s">
        <v>131</v>
      </c>
    </row>
    <row r="33" spans="1:6" x14ac:dyDescent="0.2">
      <c r="A33" s="70">
        <v>32</v>
      </c>
      <c r="B33" s="74" t="s">
        <v>1710</v>
      </c>
      <c r="C33" s="70" t="s">
        <v>1497</v>
      </c>
      <c r="D33" s="70" t="s">
        <v>1497</v>
      </c>
      <c r="E33" s="70" t="s">
        <v>2719</v>
      </c>
      <c r="F33" s="70" t="s">
        <v>131</v>
      </c>
    </row>
    <row r="34" spans="1:6" x14ac:dyDescent="0.2">
      <c r="A34" s="70">
        <v>33</v>
      </c>
      <c r="B34" s="74" t="s">
        <v>1711</v>
      </c>
      <c r="C34" s="70" t="s">
        <v>1712</v>
      </c>
      <c r="D34" s="70" t="s">
        <v>510</v>
      </c>
      <c r="E34" s="70" t="s">
        <v>2720</v>
      </c>
      <c r="F34" s="70" t="s">
        <v>131</v>
      </c>
    </row>
    <row r="35" spans="1:6" x14ac:dyDescent="0.2">
      <c r="A35" s="70">
        <v>34</v>
      </c>
      <c r="B35" s="74" t="s">
        <v>1713</v>
      </c>
      <c r="C35" s="70" t="s">
        <v>368</v>
      </c>
      <c r="D35" s="70" t="s">
        <v>368</v>
      </c>
      <c r="E35" s="70" t="s">
        <v>2721</v>
      </c>
      <c r="F35" s="70" t="s">
        <v>131</v>
      </c>
    </row>
    <row r="36" spans="1:6" x14ac:dyDescent="0.2">
      <c r="A36" s="70">
        <v>35</v>
      </c>
      <c r="B36" s="74" t="s">
        <v>1714</v>
      </c>
      <c r="C36" s="70" t="s">
        <v>1005</v>
      </c>
      <c r="D36" s="70" t="s">
        <v>1005</v>
      </c>
      <c r="E36" s="70" t="s">
        <v>2722</v>
      </c>
      <c r="F36" s="70" t="s">
        <v>131</v>
      </c>
    </row>
    <row r="37" spans="1:6" x14ac:dyDescent="0.2">
      <c r="A37" s="70">
        <v>36</v>
      </c>
      <c r="B37" s="74" t="s">
        <v>1715</v>
      </c>
      <c r="C37" s="70" t="s">
        <v>822</v>
      </c>
      <c r="D37" s="70" t="s">
        <v>822</v>
      </c>
      <c r="E37" s="70" t="s">
        <v>2723</v>
      </c>
      <c r="F37" s="70" t="s">
        <v>131</v>
      </c>
    </row>
    <row r="38" spans="1:6" x14ac:dyDescent="0.2">
      <c r="A38" s="70">
        <v>37</v>
      </c>
      <c r="B38" s="74" t="s">
        <v>1716</v>
      </c>
      <c r="C38" s="70" t="s">
        <v>87</v>
      </c>
      <c r="D38" s="70" t="s">
        <v>87</v>
      </c>
      <c r="E38" s="70" t="s">
        <v>2724</v>
      </c>
      <c r="F38" s="70" t="s">
        <v>131</v>
      </c>
    </row>
    <row r="39" spans="1:6" x14ac:dyDescent="0.2">
      <c r="A39" s="70">
        <v>38</v>
      </c>
      <c r="B39" s="74" t="s">
        <v>1717</v>
      </c>
      <c r="C39" s="70" t="s">
        <v>560</v>
      </c>
      <c r="D39" s="70" t="s">
        <v>560</v>
      </c>
      <c r="E39" s="70" t="s">
        <v>2725</v>
      </c>
      <c r="F39" s="70" t="s">
        <v>131</v>
      </c>
    </row>
    <row r="40" spans="1:6" x14ac:dyDescent="0.2">
      <c r="A40" s="70">
        <v>39</v>
      </c>
      <c r="B40" s="74" t="s">
        <v>1718</v>
      </c>
      <c r="C40" s="70" t="s">
        <v>406</v>
      </c>
      <c r="D40" s="70" t="s">
        <v>837</v>
      </c>
      <c r="E40" s="70" t="s">
        <v>2726</v>
      </c>
      <c r="F40" s="70" t="s">
        <v>131</v>
      </c>
    </row>
    <row r="41" spans="1:6" x14ac:dyDescent="0.2">
      <c r="A41" s="70">
        <v>40</v>
      </c>
      <c r="B41" s="70" t="s">
        <v>1719</v>
      </c>
      <c r="C41" s="70" t="s">
        <v>407</v>
      </c>
      <c r="D41" s="70" t="s">
        <v>511</v>
      </c>
      <c r="E41" s="70" t="s">
        <v>2727</v>
      </c>
      <c r="F41" s="70" t="s">
        <v>131</v>
      </c>
    </row>
    <row r="42" spans="1:6" x14ac:dyDescent="0.2">
      <c r="A42" s="70">
        <v>41</v>
      </c>
      <c r="B42" s="74" t="s">
        <v>1720</v>
      </c>
      <c r="C42" s="70" t="s">
        <v>652</v>
      </c>
      <c r="D42" s="70" t="s">
        <v>652</v>
      </c>
      <c r="E42" s="70" t="s">
        <v>2728</v>
      </c>
      <c r="F42" s="70" t="s">
        <v>131</v>
      </c>
    </row>
    <row r="43" spans="1:6" x14ac:dyDescent="0.2">
      <c r="A43" s="70">
        <v>42</v>
      </c>
      <c r="B43" s="74" t="s">
        <v>1721</v>
      </c>
      <c r="C43" s="70" t="s">
        <v>88</v>
      </c>
      <c r="D43" s="70" t="s">
        <v>88</v>
      </c>
      <c r="E43" s="70" t="s">
        <v>2729</v>
      </c>
      <c r="F43" s="70" t="s">
        <v>131</v>
      </c>
    </row>
    <row r="44" spans="1:6" x14ac:dyDescent="0.2">
      <c r="A44" s="70">
        <v>43</v>
      </c>
      <c r="B44" s="70" t="s">
        <v>1722</v>
      </c>
      <c r="C44" s="70" t="s">
        <v>653</v>
      </c>
      <c r="D44" s="70" t="s">
        <v>653</v>
      </c>
      <c r="E44" s="70" t="s">
        <v>2730</v>
      </c>
      <c r="F44" s="70" t="s">
        <v>131</v>
      </c>
    </row>
    <row r="45" spans="1:6" x14ac:dyDescent="0.2">
      <c r="A45" s="70">
        <v>44</v>
      </c>
      <c r="B45" s="74" t="s">
        <v>1723</v>
      </c>
      <c r="C45" s="70" t="s">
        <v>651</v>
      </c>
      <c r="D45" s="70" t="s">
        <v>651</v>
      </c>
      <c r="E45" s="70" t="s">
        <v>2731</v>
      </c>
      <c r="F45" s="70" t="s">
        <v>131</v>
      </c>
    </row>
    <row r="46" spans="1:6" x14ac:dyDescent="0.2">
      <c r="A46" s="70">
        <v>45</v>
      </c>
      <c r="B46" s="74" t="s">
        <v>1724</v>
      </c>
      <c r="C46" s="70" t="s">
        <v>1171</v>
      </c>
      <c r="D46" s="70" t="s">
        <v>1171</v>
      </c>
      <c r="E46" s="70" t="s">
        <v>2732</v>
      </c>
      <c r="F46" s="70" t="s">
        <v>131</v>
      </c>
    </row>
    <row r="47" spans="1:6" x14ac:dyDescent="0.2">
      <c r="A47" s="70">
        <v>46</v>
      </c>
      <c r="B47" s="74" t="s">
        <v>1725</v>
      </c>
      <c r="C47" s="70" t="s">
        <v>654</v>
      </c>
      <c r="D47" s="70" t="s">
        <v>654</v>
      </c>
      <c r="E47" s="70" t="s">
        <v>2733</v>
      </c>
      <c r="F47" s="70" t="s">
        <v>131</v>
      </c>
    </row>
    <row r="48" spans="1:6" x14ac:dyDescent="0.2">
      <c r="A48" s="70">
        <v>47</v>
      </c>
      <c r="B48" s="70" t="s">
        <v>1726</v>
      </c>
      <c r="C48" s="70" t="s">
        <v>1591</v>
      </c>
      <c r="D48" s="70" t="s">
        <v>1591</v>
      </c>
      <c r="E48" s="70" t="s">
        <v>2734</v>
      </c>
      <c r="F48" s="70" t="s">
        <v>131</v>
      </c>
    </row>
    <row r="49" spans="1:6" x14ac:dyDescent="0.2">
      <c r="A49" s="70">
        <v>48</v>
      </c>
      <c r="B49" s="74" t="s">
        <v>1727</v>
      </c>
      <c r="C49" s="70" t="s">
        <v>1226</v>
      </c>
      <c r="D49" s="70" t="s">
        <v>1226</v>
      </c>
      <c r="E49" s="70" t="s">
        <v>2735</v>
      </c>
      <c r="F49" s="70" t="s">
        <v>131</v>
      </c>
    </row>
    <row r="50" spans="1:6" x14ac:dyDescent="0.2">
      <c r="A50" s="70">
        <v>49</v>
      </c>
      <c r="B50" s="70" t="s">
        <v>1728</v>
      </c>
      <c r="C50" s="70" t="s">
        <v>1007</v>
      </c>
      <c r="D50" s="70" t="s">
        <v>1007</v>
      </c>
      <c r="E50" s="70" t="s">
        <v>2736</v>
      </c>
      <c r="F50" s="70" t="s">
        <v>131</v>
      </c>
    </row>
    <row r="51" spans="1:6" x14ac:dyDescent="0.2">
      <c r="A51" s="70">
        <v>50</v>
      </c>
      <c r="B51" s="74" t="s">
        <v>1729</v>
      </c>
      <c r="C51" s="70" t="s">
        <v>1228</v>
      </c>
      <c r="D51" s="70" t="s">
        <v>1228</v>
      </c>
      <c r="E51" s="70" t="s">
        <v>2737</v>
      </c>
      <c r="F51" s="70" t="s">
        <v>131</v>
      </c>
    </row>
    <row r="52" spans="1:6" x14ac:dyDescent="0.2">
      <c r="A52" s="70">
        <v>51</v>
      </c>
      <c r="B52" s="70" t="s">
        <v>1730</v>
      </c>
      <c r="C52" s="70" t="s">
        <v>1172</v>
      </c>
      <c r="D52" s="70" t="s">
        <v>1172</v>
      </c>
      <c r="E52" s="70" t="s">
        <v>2738</v>
      </c>
      <c r="F52" s="70" t="s">
        <v>131</v>
      </c>
    </row>
    <row r="53" spans="1:6" x14ac:dyDescent="0.2">
      <c r="A53" s="70">
        <v>52</v>
      </c>
      <c r="B53" s="74" t="s">
        <v>1731</v>
      </c>
      <c r="C53" s="70" t="s">
        <v>1006</v>
      </c>
      <c r="D53" s="70" t="s">
        <v>1006</v>
      </c>
      <c r="E53" s="70" t="s">
        <v>2739</v>
      </c>
      <c r="F53" s="70" t="s">
        <v>131</v>
      </c>
    </row>
    <row r="54" spans="1:6" x14ac:dyDescent="0.2">
      <c r="A54" s="70">
        <v>53</v>
      </c>
      <c r="B54" s="74" t="s">
        <v>1732</v>
      </c>
      <c r="C54" s="70" t="s">
        <v>1008</v>
      </c>
      <c r="D54" s="70" t="s">
        <v>1008</v>
      </c>
      <c r="E54" s="70" t="s">
        <v>2740</v>
      </c>
      <c r="F54" s="70" t="s">
        <v>131</v>
      </c>
    </row>
    <row r="55" spans="1:6" x14ac:dyDescent="0.2">
      <c r="A55" s="70">
        <v>54</v>
      </c>
      <c r="B55" s="70" t="s">
        <v>1733</v>
      </c>
      <c r="C55" s="70" t="s">
        <v>1009</v>
      </c>
      <c r="D55" s="70" t="s">
        <v>1009</v>
      </c>
      <c r="E55" s="70" t="s">
        <v>2741</v>
      </c>
      <c r="F55" s="70" t="s">
        <v>131</v>
      </c>
    </row>
    <row r="56" spans="1:6" x14ac:dyDescent="0.2">
      <c r="A56" s="70">
        <v>55</v>
      </c>
      <c r="B56" s="74" t="s">
        <v>1734</v>
      </c>
      <c r="C56" s="70" t="s">
        <v>1173</v>
      </c>
      <c r="D56" s="70" t="s">
        <v>1173</v>
      </c>
      <c r="E56" s="70" t="s">
        <v>2742</v>
      </c>
      <c r="F56" s="70" t="s">
        <v>131</v>
      </c>
    </row>
    <row r="57" spans="1:6" x14ac:dyDescent="0.2">
      <c r="A57" s="70">
        <v>56</v>
      </c>
      <c r="B57" s="74" t="s">
        <v>1735</v>
      </c>
      <c r="C57" s="70" t="s">
        <v>969</v>
      </c>
      <c r="D57" s="70" t="s">
        <v>969</v>
      </c>
      <c r="E57" s="70" t="s">
        <v>2743</v>
      </c>
      <c r="F57" s="70" t="s">
        <v>131</v>
      </c>
    </row>
    <row r="58" spans="1:6" x14ac:dyDescent="0.2">
      <c r="A58" s="70">
        <v>57</v>
      </c>
      <c r="B58" s="74" t="s">
        <v>1736</v>
      </c>
      <c r="C58" s="70" t="s">
        <v>1175</v>
      </c>
      <c r="D58" s="70" t="s">
        <v>1175</v>
      </c>
      <c r="E58" s="70" t="s">
        <v>2744</v>
      </c>
      <c r="F58" s="70" t="s">
        <v>131</v>
      </c>
    </row>
    <row r="59" spans="1:6" x14ac:dyDescent="0.2">
      <c r="A59" s="70">
        <v>58</v>
      </c>
      <c r="B59" s="74" t="s">
        <v>1737</v>
      </c>
      <c r="C59" s="70" t="s">
        <v>981</v>
      </c>
      <c r="D59" s="70" t="s">
        <v>981</v>
      </c>
      <c r="E59" s="70" t="s">
        <v>2745</v>
      </c>
      <c r="F59" s="70" t="s">
        <v>131</v>
      </c>
    </row>
    <row r="60" spans="1:6" x14ac:dyDescent="0.2">
      <c r="A60" s="70">
        <v>59</v>
      </c>
      <c r="B60" s="74" t="s">
        <v>1738</v>
      </c>
      <c r="C60" s="70" t="s">
        <v>982</v>
      </c>
      <c r="D60" s="70" t="s">
        <v>982</v>
      </c>
      <c r="E60" s="70" t="s">
        <v>2746</v>
      </c>
      <c r="F60" s="70" t="s">
        <v>131</v>
      </c>
    </row>
    <row r="61" spans="1:6" x14ac:dyDescent="0.2">
      <c r="A61" s="70">
        <v>60</v>
      </c>
      <c r="B61" s="74" t="s">
        <v>1739</v>
      </c>
      <c r="C61" s="70" t="s">
        <v>983</v>
      </c>
      <c r="D61" s="70" t="s">
        <v>983</v>
      </c>
      <c r="E61" s="70" t="s">
        <v>2747</v>
      </c>
      <c r="F61" s="70" t="s">
        <v>131</v>
      </c>
    </row>
    <row r="62" spans="1:6" x14ac:dyDescent="0.2">
      <c r="A62" s="70">
        <v>61</v>
      </c>
      <c r="B62" s="74" t="s">
        <v>1740</v>
      </c>
      <c r="C62" s="70" t="s">
        <v>1174</v>
      </c>
      <c r="D62" s="70" t="s">
        <v>1174</v>
      </c>
      <c r="E62" s="70" t="s">
        <v>2748</v>
      </c>
      <c r="F62" s="70" t="s">
        <v>131</v>
      </c>
    </row>
    <row r="63" spans="1:6" x14ac:dyDescent="0.2">
      <c r="A63" s="70">
        <v>62</v>
      </c>
      <c r="B63" s="74" t="s">
        <v>112</v>
      </c>
      <c r="C63" s="70" t="s">
        <v>1108</v>
      </c>
      <c r="D63" s="70" t="s">
        <v>1108</v>
      </c>
      <c r="E63" s="70" t="s">
        <v>2749</v>
      </c>
      <c r="F63" s="70" t="s">
        <v>131</v>
      </c>
    </row>
    <row r="64" spans="1:6" x14ac:dyDescent="0.2">
      <c r="A64" s="70">
        <v>63</v>
      </c>
      <c r="B64" s="74" t="s">
        <v>112</v>
      </c>
      <c r="C64" s="70" t="s">
        <v>1109</v>
      </c>
      <c r="D64" s="70" t="s">
        <v>1109</v>
      </c>
      <c r="E64" s="70" t="s">
        <v>2750</v>
      </c>
      <c r="F64" s="70" t="s">
        <v>131</v>
      </c>
    </row>
    <row r="65" spans="1:6" x14ac:dyDescent="0.2">
      <c r="A65" s="70">
        <v>64</v>
      </c>
      <c r="B65" s="74" t="s">
        <v>112</v>
      </c>
      <c r="C65" s="70" t="s">
        <v>1110</v>
      </c>
      <c r="D65" s="70" t="s">
        <v>1110</v>
      </c>
      <c r="E65" s="70" t="s">
        <v>2751</v>
      </c>
      <c r="F65" s="70" t="s">
        <v>131</v>
      </c>
    </row>
    <row r="66" spans="1:6" x14ac:dyDescent="0.2">
      <c r="A66" s="70">
        <v>65</v>
      </c>
      <c r="B66" s="74" t="s">
        <v>1741</v>
      </c>
      <c r="C66" s="70" t="s">
        <v>1111</v>
      </c>
      <c r="D66" s="70" t="s">
        <v>1111</v>
      </c>
      <c r="E66" s="70" t="s">
        <v>2752</v>
      </c>
      <c r="F66" s="70" t="s">
        <v>131</v>
      </c>
    </row>
    <row r="67" spans="1:6" x14ac:dyDescent="0.2">
      <c r="A67" s="70">
        <v>66</v>
      </c>
      <c r="B67" s="74" t="s">
        <v>1742</v>
      </c>
      <c r="C67" s="70" t="s">
        <v>656</v>
      </c>
      <c r="D67" s="70" t="s">
        <v>656</v>
      </c>
      <c r="E67" s="70" t="s">
        <v>2753</v>
      </c>
      <c r="F67" s="70" t="s">
        <v>131</v>
      </c>
    </row>
    <row r="68" spans="1:6" x14ac:dyDescent="0.2">
      <c r="A68" s="70">
        <v>67</v>
      </c>
      <c r="B68" s="74" t="s">
        <v>1743</v>
      </c>
      <c r="C68" s="70" t="s">
        <v>1218</v>
      </c>
      <c r="D68" s="70" t="s">
        <v>1218</v>
      </c>
      <c r="E68" s="70" t="s">
        <v>2754</v>
      </c>
      <c r="F68" s="70" t="s">
        <v>131</v>
      </c>
    </row>
    <row r="69" spans="1:6" x14ac:dyDescent="0.2">
      <c r="A69" s="70">
        <v>68</v>
      </c>
      <c r="B69" s="74" t="s">
        <v>1744</v>
      </c>
      <c r="C69" s="70" t="s">
        <v>989</v>
      </c>
      <c r="D69" s="70" t="s">
        <v>989</v>
      </c>
      <c r="E69" s="70" t="s">
        <v>2755</v>
      </c>
      <c r="F69" s="70" t="s">
        <v>131</v>
      </c>
    </row>
    <row r="70" spans="1:6" x14ac:dyDescent="0.2">
      <c r="A70" s="70">
        <v>69</v>
      </c>
      <c r="B70" s="74" t="s">
        <v>1745</v>
      </c>
      <c r="C70" s="70" t="s">
        <v>988</v>
      </c>
      <c r="D70" s="70" t="s">
        <v>988</v>
      </c>
      <c r="E70" s="70" t="s">
        <v>2756</v>
      </c>
      <c r="F70" s="70" t="s">
        <v>131</v>
      </c>
    </row>
    <row r="71" spans="1:6" x14ac:dyDescent="0.2">
      <c r="A71" s="70">
        <v>70</v>
      </c>
      <c r="B71" s="70" t="s">
        <v>1746</v>
      </c>
      <c r="C71" s="70" t="s">
        <v>1112</v>
      </c>
      <c r="D71" s="70" t="s">
        <v>1112</v>
      </c>
      <c r="E71" s="70" t="s">
        <v>2757</v>
      </c>
      <c r="F71" s="70" t="s">
        <v>131</v>
      </c>
    </row>
    <row r="72" spans="1:6" x14ac:dyDescent="0.2">
      <c r="A72" s="70">
        <v>71</v>
      </c>
      <c r="B72" s="74" t="s">
        <v>1747</v>
      </c>
      <c r="C72" s="70" t="s">
        <v>1113</v>
      </c>
      <c r="D72" s="70" t="s">
        <v>1113</v>
      </c>
      <c r="E72" s="70" t="s">
        <v>2758</v>
      </c>
      <c r="F72" s="70" t="s">
        <v>131</v>
      </c>
    </row>
    <row r="73" spans="1:6" x14ac:dyDescent="0.2">
      <c r="A73" s="70">
        <v>72</v>
      </c>
      <c r="B73" s="74" t="s">
        <v>1748</v>
      </c>
      <c r="C73" s="70" t="s">
        <v>1114</v>
      </c>
      <c r="D73" s="70" t="s">
        <v>1114</v>
      </c>
      <c r="E73" s="70" t="s">
        <v>2759</v>
      </c>
      <c r="F73" s="70" t="s">
        <v>131</v>
      </c>
    </row>
    <row r="74" spans="1:6" x14ac:dyDescent="0.2">
      <c r="A74" s="70">
        <v>73</v>
      </c>
      <c r="B74" s="74" t="s">
        <v>1748</v>
      </c>
      <c r="C74" s="70" t="s">
        <v>1749</v>
      </c>
      <c r="D74" s="70" t="s">
        <v>1115</v>
      </c>
      <c r="E74" s="70" t="s">
        <v>2760</v>
      </c>
      <c r="F74" s="70" t="s">
        <v>131</v>
      </c>
    </row>
    <row r="75" spans="1:6" x14ac:dyDescent="0.2">
      <c r="A75" s="70">
        <v>74</v>
      </c>
      <c r="B75" s="74" t="s">
        <v>1750</v>
      </c>
      <c r="C75" s="70" t="s">
        <v>1116</v>
      </c>
      <c r="D75" s="70" t="s">
        <v>1116</v>
      </c>
      <c r="E75" s="70" t="s">
        <v>2761</v>
      </c>
      <c r="F75" s="70" t="s">
        <v>131</v>
      </c>
    </row>
    <row r="76" spans="1:6" x14ac:dyDescent="0.2">
      <c r="A76" s="70">
        <v>75</v>
      </c>
      <c r="B76" s="74" t="s">
        <v>1751</v>
      </c>
      <c r="C76" s="70" t="s">
        <v>658</v>
      </c>
      <c r="D76" s="70" t="s">
        <v>658</v>
      </c>
      <c r="E76" s="70" t="s">
        <v>2762</v>
      </c>
      <c r="F76" s="70" t="s">
        <v>131</v>
      </c>
    </row>
    <row r="77" spans="1:6" x14ac:dyDescent="0.2">
      <c r="A77" s="70">
        <v>76</v>
      </c>
      <c r="B77" s="74" t="s">
        <v>1752</v>
      </c>
      <c r="C77" s="70" t="s">
        <v>658</v>
      </c>
      <c r="D77" s="70" t="s">
        <v>658</v>
      </c>
      <c r="E77" s="70" t="s">
        <v>2763</v>
      </c>
      <c r="F77" s="70" t="s">
        <v>131</v>
      </c>
    </row>
    <row r="78" spans="1:6" x14ac:dyDescent="0.2">
      <c r="A78" s="70">
        <v>77</v>
      </c>
      <c r="B78" s="70" t="s">
        <v>1753</v>
      </c>
      <c r="C78" s="70" t="s">
        <v>994</v>
      </c>
      <c r="D78" s="70" t="s">
        <v>994</v>
      </c>
      <c r="E78" s="70" t="s">
        <v>2764</v>
      </c>
      <c r="F78" s="70" t="s">
        <v>131</v>
      </c>
    </row>
    <row r="79" spans="1:6" x14ac:dyDescent="0.2">
      <c r="A79" s="70">
        <v>78</v>
      </c>
      <c r="B79" s="70" t="s">
        <v>1754</v>
      </c>
      <c r="C79" s="70" t="s">
        <v>993</v>
      </c>
      <c r="D79" s="70" t="s">
        <v>993</v>
      </c>
      <c r="E79" s="70" t="s">
        <v>2765</v>
      </c>
      <c r="F79" s="70" t="s">
        <v>131</v>
      </c>
    </row>
    <row r="80" spans="1:6" x14ac:dyDescent="0.2">
      <c r="A80" s="70">
        <v>79</v>
      </c>
      <c r="B80" s="70" t="s">
        <v>1755</v>
      </c>
      <c r="C80" s="70" t="s">
        <v>1756</v>
      </c>
      <c r="D80" s="70" t="s">
        <v>991</v>
      </c>
      <c r="E80" s="70" t="s">
        <v>2766</v>
      </c>
      <c r="F80" s="70" t="s">
        <v>131</v>
      </c>
    </row>
    <row r="81" spans="1:6" x14ac:dyDescent="0.2">
      <c r="A81" s="70">
        <v>80</v>
      </c>
      <c r="B81" s="70" t="s">
        <v>1757</v>
      </c>
      <c r="C81" s="70" t="s">
        <v>1758</v>
      </c>
      <c r="D81" s="70" t="s">
        <v>992</v>
      </c>
      <c r="E81" s="70" t="s">
        <v>2767</v>
      </c>
      <c r="F81" s="70" t="s">
        <v>131</v>
      </c>
    </row>
    <row r="82" spans="1:6" x14ac:dyDescent="0.2">
      <c r="A82" s="70">
        <v>81</v>
      </c>
      <c r="B82" s="70" t="s">
        <v>1759</v>
      </c>
      <c r="C82" s="70" t="s">
        <v>1534</v>
      </c>
      <c r="D82" s="70" t="s">
        <v>1534</v>
      </c>
      <c r="E82" s="70" t="s">
        <v>2768</v>
      </c>
      <c r="F82" s="70" t="s">
        <v>131</v>
      </c>
    </row>
    <row r="83" spans="1:6" x14ac:dyDescent="0.2">
      <c r="A83" s="70">
        <v>82</v>
      </c>
      <c r="B83" s="70" t="s">
        <v>1760</v>
      </c>
      <c r="C83" s="70" t="s">
        <v>659</v>
      </c>
      <c r="D83" s="70" t="s">
        <v>659</v>
      </c>
      <c r="E83" s="70" t="s">
        <v>2769</v>
      </c>
      <c r="F83" s="70" t="s">
        <v>131</v>
      </c>
    </row>
    <row r="84" spans="1:6" x14ac:dyDescent="0.2">
      <c r="A84" s="70">
        <v>83</v>
      </c>
      <c r="B84" s="70" t="s">
        <v>1761</v>
      </c>
      <c r="C84" s="70" t="s">
        <v>1762</v>
      </c>
      <c r="D84" s="70" t="s">
        <v>1219</v>
      </c>
      <c r="E84" s="70" t="s">
        <v>2770</v>
      </c>
      <c r="F84" s="70" t="s">
        <v>131</v>
      </c>
    </row>
    <row r="85" spans="1:6" x14ac:dyDescent="0.2">
      <c r="A85" s="70">
        <v>84</v>
      </c>
      <c r="B85" s="74" t="s">
        <v>1763</v>
      </c>
      <c r="C85" s="70" t="s">
        <v>1546</v>
      </c>
      <c r="D85" s="70" t="s">
        <v>1546</v>
      </c>
      <c r="E85" s="70" t="s">
        <v>2771</v>
      </c>
      <c r="F85" s="70" t="s">
        <v>131</v>
      </c>
    </row>
    <row r="86" spans="1:6" x14ac:dyDescent="0.2">
      <c r="A86" s="70">
        <v>85</v>
      </c>
      <c r="B86" s="74" t="s">
        <v>1763</v>
      </c>
      <c r="C86" s="70" t="s">
        <v>1546</v>
      </c>
      <c r="D86" s="70" t="s">
        <v>1546</v>
      </c>
      <c r="E86" s="70" t="s">
        <v>2771</v>
      </c>
      <c r="F86" s="70" t="s">
        <v>131</v>
      </c>
    </row>
    <row r="87" spans="1:6" x14ac:dyDescent="0.2">
      <c r="A87" s="70">
        <v>86</v>
      </c>
      <c r="B87" s="74" t="s">
        <v>1764</v>
      </c>
      <c r="C87" s="70" t="s">
        <v>1535</v>
      </c>
      <c r="D87" s="70" t="s">
        <v>1535</v>
      </c>
      <c r="E87" s="70" t="s">
        <v>2772</v>
      </c>
      <c r="F87" s="70" t="s">
        <v>131</v>
      </c>
    </row>
    <row r="88" spans="1:6" x14ac:dyDescent="0.2">
      <c r="A88" s="70">
        <v>87</v>
      </c>
      <c r="B88" s="74" t="s">
        <v>1765</v>
      </c>
      <c r="C88" s="70" t="s">
        <v>661</v>
      </c>
      <c r="D88" s="70" t="s">
        <v>661</v>
      </c>
      <c r="E88" s="70" t="s">
        <v>2773</v>
      </c>
      <c r="F88" s="70" t="s">
        <v>131</v>
      </c>
    </row>
    <row r="89" spans="1:6" x14ac:dyDescent="0.2">
      <c r="A89" s="70">
        <v>88</v>
      </c>
      <c r="B89" s="74" t="s">
        <v>1766</v>
      </c>
      <c r="C89" s="70" t="s">
        <v>1767</v>
      </c>
      <c r="D89" s="70" t="s">
        <v>987</v>
      </c>
      <c r="E89" s="70" t="s">
        <v>2774</v>
      </c>
      <c r="F89" s="70" t="s">
        <v>131</v>
      </c>
    </row>
    <row r="90" spans="1:6" x14ac:dyDescent="0.2">
      <c r="A90" s="70">
        <v>89</v>
      </c>
      <c r="B90" s="74" t="s">
        <v>1768</v>
      </c>
      <c r="C90" s="70" t="s">
        <v>1767</v>
      </c>
      <c r="D90" s="70" t="s">
        <v>986</v>
      </c>
      <c r="E90" s="70" t="s">
        <v>2774</v>
      </c>
      <c r="F90" s="70" t="s">
        <v>131</v>
      </c>
    </row>
    <row r="91" spans="1:6" x14ac:dyDescent="0.2">
      <c r="A91" s="70">
        <v>90</v>
      </c>
      <c r="B91" s="74" t="s">
        <v>1769</v>
      </c>
      <c r="C91" s="70" t="s">
        <v>663</v>
      </c>
      <c r="D91" s="70" t="s">
        <v>663</v>
      </c>
      <c r="E91" s="70" t="s">
        <v>2775</v>
      </c>
      <c r="F91" s="70" t="s">
        <v>131</v>
      </c>
    </row>
    <row r="92" spans="1:6" x14ac:dyDescent="0.2">
      <c r="A92" s="70">
        <v>91</v>
      </c>
      <c r="B92" s="74" t="s">
        <v>1770</v>
      </c>
      <c r="C92" s="70" t="s">
        <v>1536</v>
      </c>
      <c r="D92" s="70" t="s">
        <v>1536</v>
      </c>
      <c r="E92" s="70" t="s">
        <v>2776</v>
      </c>
      <c r="F92" s="70" t="s">
        <v>131</v>
      </c>
    </row>
    <row r="93" spans="1:6" x14ac:dyDescent="0.2">
      <c r="A93" s="70">
        <v>92</v>
      </c>
      <c r="B93" s="74" t="s">
        <v>1771</v>
      </c>
      <c r="C93" s="70" t="s">
        <v>1539</v>
      </c>
      <c r="D93" s="70" t="s">
        <v>1539</v>
      </c>
      <c r="E93" s="70" t="s">
        <v>2777</v>
      </c>
      <c r="F93" s="70" t="s">
        <v>131</v>
      </c>
    </row>
    <row r="94" spans="1:6" x14ac:dyDescent="0.2">
      <c r="A94" s="70">
        <v>93</v>
      </c>
      <c r="B94" s="74" t="s">
        <v>1772</v>
      </c>
      <c r="C94" s="70" t="s">
        <v>984</v>
      </c>
      <c r="D94" s="70" t="s">
        <v>984</v>
      </c>
      <c r="E94" s="70" t="s">
        <v>2778</v>
      </c>
      <c r="F94" s="70" t="s">
        <v>131</v>
      </c>
    </row>
    <row r="95" spans="1:6" x14ac:dyDescent="0.2">
      <c r="A95" s="70">
        <v>94</v>
      </c>
      <c r="B95" s="74" t="s">
        <v>1773</v>
      </c>
      <c r="C95" s="70" t="s">
        <v>1774</v>
      </c>
      <c r="D95" s="70" t="s">
        <v>985</v>
      </c>
      <c r="E95" s="70" t="s">
        <v>2779</v>
      </c>
      <c r="F95" s="70" t="s">
        <v>131</v>
      </c>
    </row>
    <row r="96" spans="1:6" x14ac:dyDescent="0.2">
      <c r="A96" s="70">
        <v>95</v>
      </c>
      <c r="B96" s="70" t="s">
        <v>1775</v>
      </c>
      <c r="C96" s="70" t="s">
        <v>1776</v>
      </c>
      <c r="D96" s="70" t="s">
        <v>990</v>
      </c>
      <c r="E96" s="70" t="s">
        <v>2780</v>
      </c>
      <c r="F96" s="70" t="s">
        <v>131</v>
      </c>
    </row>
    <row r="97" spans="1:6" x14ac:dyDescent="0.2">
      <c r="A97" s="70">
        <v>96</v>
      </c>
      <c r="B97" s="70" t="s">
        <v>1777</v>
      </c>
      <c r="C97" s="70" t="s">
        <v>1778</v>
      </c>
      <c r="D97" s="70" t="s">
        <v>996</v>
      </c>
      <c r="E97" s="70" t="s">
        <v>2781</v>
      </c>
      <c r="F97" s="70" t="s">
        <v>131</v>
      </c>
    </row>
    <row r="98" spans="1:6" x14ac:dyDescent="0.2">
      <c r="A98" s="70">
        <v>97</v>
      </c>
      <c r="B98" s="74" t="s">
        <v>1779</v>
      </c>
      <c r="C98" s="70" t="s">
        <v>1780</v>
      </c>
      <c r="D98" s="70" t="s">
        <v>995</v>
      </c>
      <c r="E98" s="70" t="s">
        <v>2782</v>
      </c>
      <c r="F98" s="70" t="s">
        <v>131</v>
      </c>
    </row>
    <row r="99" spans="1:6" x14ac:dyDescent="0.2">
      <c r="A99" s="70">
        <v>98</v>
      </c>
      <c r="B99" s="74" t="s">
        <v>1781</v>
      </c>
      <c r="C99" s="70" t="s">
        <v>1782</v>
      </c>
      <c r="D99" s="70" t="s">
        <v>1000</v>
      </c>
      <c r="E99" s="70" t="s">
        <v>2783</v>
      </c>
      <c r="F99" s="70" t="s">
        <v>131</v>
      </c>
    </row>
    <row r="100" spans="1:6" x14ac:dyDescent="0.2">
      <c r="A100" s="70">
        <v>99</v>
      </c>
      <c r="B100" s="74" t="s">
        <v>1783</v>
      </c>
      <c r="C100" s="70" t="s">
        <v>1784</v>
      </c>
      <c r="D100" s="70" t="s">
        <v>999</v>
      </c>
      <c r="E100" s="70" t="s">
        <v>2784</v>
      </c>
      <c r="F100" s="70" t="s">
        <v>131</v>
      </c>
    </row>
    <row r="101" spans="1:6" x14ac:dyDescent="0.2">
      <c r="A101" s="70">
        <v>100</v>
      </c>
      <c r="B101" s="74" t="s">
        <v>1785</v>
      </c>
      <c r="C101" s="70" t="s">
        <v>1786</v>
      </c>
      <c r="D101" s="70" t="s">
        <v>998</v>
      </c>
      <c r="E101" s="70" t="s">
        <v>2785</v>
      </c>
      <c r="F101" s="70" t="s">
        <v>131</v>
      </c>
    </row>
    <row r="102" spans="1:6" x14ac:dyDescent="0.2">
      <c r="A102" s="70">
        <v>101</v>
      </c>
      <c r="B102" s="74" t="s">
        <v>1787</v>
      </c>
      <c r="C102" s="70" t="s">
        <v>997</v>
      </c>
      <c r="D102" s="70" t="s">
        <v>997</v>
      </c>
      <c r="E102" s="70" t="s">
        <v>2786</v>
      </c>
      <c r="F102" s="70" t="s">
        <v>131</v>
      </c>
    </row>
    <row r="103" spans="1:6" x14ac:dyDescent="0.2">
      <c r="A103" s="70">
        <v>102</v>
      </c>
      <c r="B103" s="74" t="s">
        <v>1788</v>
      </c>
      <c r="C103" s="70" t="s">
        <v>1429</v>
      </c>
      <c r="D103" s="70" t="s">
        <v>1429</v>
      </c>
      <c r="E103" s="70" t="s">
        <v>2787</v>
      </c>
      <c r="F103" s="70" t="s">
        <v>131</v>
      </c>
    </row>
    <row r="104" spans="1:6" x14ac:dyDescent="0.2">
      <c r="A104" s="70">
        <v>103</v>
      </c>
      <c r="B104" s="74" t="s">
        <v>113</v>
      </c>
      <c r="C104" s="70" t="s">
        <v>564</v>
      </c>
      <c r="D104" s="70" t="s">
        <v>564</v>
      </c>
      <c r="E104" s="70" t="s">
        <v>2788</v>
      </c>
      <c r="F104" s="70" t="s">
        <v>131</v>
      </c>
    </row>
    <row r="105" spans="1:6" x14ac:dyDescent="0.2">
      <c r="A105" s="70">
        <v>104</v>
      </c>
      <c r="B105" s="74" t="s">
        <v>1789</v>
      </c>
      <c r="C105" s="70" t="s">
        <v>1230</v>
      </c>
      <c r="D105" s="70" t="s">
        <v>1230</v>
      </c>
      <c r="E105" s="70" t="s">
        <v>2789</v>
      </c>
      <c r="F105" s="70" t="s">
        <v>131</v>
      </c>
    </row>
    <row r="106" spans="1:6" x14ac:dyDescent="0.2">
      <c r="A106" s="70">
        <v>105</v>
      </c>
      <c r="B106" s="74" t="s">
        <v>1790</v>
      </c>
      <c r="C106" s="70" t="s">
        <v>1232</v>
      </c>
      <c r="D106" s="70" t="s">
        <v>1232</v>
      </c>
      <c r="E106" s="70" t="s">
        <v>2790</v>
      </c>
      <c r="F106" s="70" t="s">
        <v>131</v>
      </c>
    </row>
    <row r="107" spans="1:6" x14ac:dyDescent="0.2">
      <c r="A107" s="70">
        <v>106</v>
      </c>
      <c r="B107" s="74" t="s">
        <v>1791</v>
      </c>
      <c r="C107" s="70" t="s">
        <v>1232</v>
      </c>
      <c r="D107" s="70" t="s">
        <v>1232</v>
      </c>
      <c r="E107" s="70" t="s">
        <v>2790</v>
      </c>
      <c r="F107" s="70" t="s">
        <v>131</v>
      </c>
    </row>
    <row r="108" spans="1:6" x14ac:dyDescent="0.2">
      <c r="A108" s="70">
        <v>107</v>
      </c>
      <c r="B108" s="74" t="s">
        <v>1792</v>
      </c>
      <c r="C108" s="70" t="s">
        <v>1232</v>
      </c>
      <c r="D108" s="70" t="s">
        <v>1232</v>
      </c>
      <c r="E108" s="70" t="s">
        <v>2790</v>
      </c>
      <c r="F108" s="70" t="s">
        <v>131</v>
      </c>
    </row>
    <row r="109" spans="1:6" x14ac:dyDescent="0.2">
      <c r="A109" s="70">
        <v>108</v>
      </c>
      <c r="B109" s="74" t="s">
        <v>1793</v>
      </c>
      <c r="C109" s="70" t="s">
        <v>1232</v>
      </c>
      <c r="D109" s="70" t="s">
        <v>1232</v>
      </c>
      <c r="E109" s="70" t="s">
        <v>2790</v>
      </c>
      <c r="F109" s="70" t="s">
        <v>131</v>
      </c>
    </row>
    <row r="110" spans="1:6" x14ac:dyDescent="0.2">
      <c r="A110" s="70">
        <v>109</v>
      </c>
      <c r="B110" s="74" t="s">
        <v>1794</v>
      </c>
      <c r="C110" s="70" t="s">
        <v>1146</v>
      </c>
      <c r="D110" s="70" t="s">
        <v>664</v>
      </c>
      <c r="E110" s="70" t="s">
        <v>2791</v>
      </c>
      <c r="F110" s="70" t="s">
        <v>131</v>
      </c>
    </row>
    <row r="111" spans="1:6" x14ac:dyDescent="0.2">
      <c r="A111" s="70">
        <v>110</v>
      </c>
      <c r="B111" s="74" t="s">
        <v>1795</v>
      </c>
      <c r="C111" s="70" t="s">
        <v>1147</v>
      </c>
      <c r="D111" s="70" t="s">
        <v>665</v>
      </c>
      <c r="E111" s="70" t="s">
        <v>2792</v>
      </c>
      <c r="F111" s="70" t="s">
        <v>131</v>
      </c>
    </row>
    <row r="112" spans="1:6" x14ac:dyDescent="0.2">
      <c r="A112" s="70">
        <v>111</v>
      </c>
      <c r="B112" s="74" t="s">
        <v>1796</v>
      </c>
      <c r="C112" s="70" t="s">
        <v>1237</v>
      </c>
      <c r="D112" s="70" t="s">
        <v>1237</v>
      </c>
      <c r="E112" s="70" t="s">
        <v>2793</v>
      </c>
      <c r="F112" s="70" t="s">
        <v>131</v>
      </c>
    </row>
    <row r="113" spans="1:6" x14ac:dyDescent="0.2">
      <c r="A113" s="70">
        <v>112</v>
      </c>
      <c r="B113" s="74" t="s">
        <v>1797</v>
      </c>
      <c r="C113" s="70" t="s">
        <v>1176</v>
      </c>
      <c r="D113" s="70" t="s">
        <v>1176</v>
      </c>
      <c r="E113" s="70" t="s">
        <v>2794</v>
      </c>
      <c r="F113" s="70" t="s">
        <v>131</v>
      </c>
    </row>
    <row r="114" spans="1:6" x14ac:dyDescent="0.2">
      <c r="A114" s="70">
        <v>113</v>
      </c>
      <c r="B114" s="74" t="s">
        <v>1798</v>
      </c>
      <c r="C114" s="70" t="s">
        <v>405</v>
      </c>
      <c r="D114" s="70" t="s">
        <v>405</v>
      </c>
      <c r="E114" s="70" t="s">
        <v>2795</v>
      </c>
      <c r="F114" s="70" t="s">
        <v>131</v>
      </c>
    </row>
    <row r="115" spans="1:6" x14ac:dyDescent="0.2">
      <c r="A115" s="70">
        <v>114</v>
      </c>
      <c r="B115" s="74" t="s">
        <v>1799</v>
      </c>
      <c r="C115" s="70" t="s">
        <v>1177</v>
      </c>
      <c r="D115" s="70" t="s">
        <v>1177</v>
      </c>
      <c r="E115" s="70" t="s">
        <v>2796</v>
      </c>
      <c r="F115" s="70" t="s">
        <v>131</v>
      </c>
    </row>
    <row r="116" spans="1:6" x14ac:dyDescent="0.2">
      <c r="A116" s="70">
        <v>115</v>
      </c>
      <c r="B116" s="70" t="s">
        <v>1800</v>
      </c>
      <c r="C116" s="70" t="s">
        <v>1178</v>
      </c>
      <c r="D116" s="70" t="s">
        <v>1178</v>
      </c>
      <c r="E116" s="70" t="s">
        <v>2797</v>
      </c>
      <c r="F116" s="70" t="s">
        <v>131</v>
      </c>
    </row>
    <row r="117" spans="1:6" x14ac:dyDescent="0.2">
      <c r="A117" s="70">
        <v>116</v>
      </c>
      <c r="B117" s="74" t="s">
        <v>1801</v>
      </c>
      <c r="C117" s="70" t="s">
        <v>1239</v>
      </c>
      <c r="D117" s="70" t="s">
        <v>1239</v>
      </c>
      <c r="E117" s="70" t="s">
        <v>2798</v>
      </c>
      <c r="F117" s="70" t="s">
        <v>131</v>
      </c>
    </row>
    <row r="118" spans="1:6" x14ac:dyDescent="0.2">
      <c r="A118" s="70">
        <v>117</v>
      </c>
      <c r="B118" s="74" t="s">
        <v>1802</v>
      </c>
      <c r="C118" s="70" t="s">
        <v>666</v>
      </c>
      <c r="D118" s="70" t="s">
        <v>666</v>
      </c>
      <c r="E118" s="70" t="s">
        <v>2799</v>
      </c>
      <c r="F118" s="70" t="s">
        <v>131</v>
      </c>
    </row>
    <row r="119" spans="1:6" x14ac:dyDescent="0.2">
      <c r="A119" s="70">
        <v>118</v>
      </c>
      <c r="B119" s="74" t="s">
        <v>1803</v>
      </c>
      <c r="C119" s="70" t="s">
        <v>1170</v>
      </c>
      <c r="D119" s="70" t="s">
        <v>1170</v>
      </c>
      <c r="E119" s="70" t="s">
        <v>2800</v>
      </c>
      <c r="F119" s="70" t="s">
        <v>131</v>
      </c>
    </row>
    <row r="120" spans="1:6" x14ac:dyDescent="0.2">
      <c r="A120" s="70">
        <v>119</v>
      </c>
      <c r="B120" s="74" t="s">
        <v>1804</v>
      </c>
      <c r="C120" s="70" t="s">
        <v>1021</v>
      </c>
      <c r="D120" s="70" t="s">
        <v>1021</v>
      </c>
      <c r="E120" s="70" t="s">
        <v>2801</v>
      </c>
      <c r="F120" s="70" t="s">
        <v>131</v>
      </c>
    </row>
    <row r="121" spans="1:6" x14ac:dyDescent="0.2">
      <c r="A121" s="70">
        <v>120</v>
      </c>
      <c r="B121" s="70" t="s">
        <v>1805</v>
      </c>
      <c r="C121" s="70" t="s">
        <v>1548</v>
      </c>
      <c r="D121" s="70" t="s">
        <v>1548</v>
      </c>
      <c r="E121" s="70" t="s">
        <v>2802</v>
      </c>
      <c r="F121" s="70" t="s">
        <v>131</v>
      </c>
    </row>
    <row r="122" spans="1:6" x14ac:dyDescent="0.2">
      <c r="A122" s="70">
        <v>121</v>
      </c>
      <c r="B122" s="74" t="s">
        <v>1806</v>
      </c>
      <c r="C122" s="70" t="s">
        <v>667</v>
      </c>
      <c r="D122" s="70" t="s">
        <v>667</v>
      </c>
      <c r="E122" s="70" t="s">
        <v>2803</v>
      </c>
      <c r="F122" s="70" t="s">
        <v>131</v>
      </c>
    </row>
    <row r="123" spans="1:6" x14ac:dyDescent="0.2">
      <c r="A123" s="70">
        <v>122</v>
      </c>
      <c r="B123" s="74" t="s">
        <v>1807</v>
      </c>
      <c r="C123" s="70" t="s">
        <v>1808</v>
      </c>
      <c r="D123" s="70" t="s">
        <v>512</v>
      </c>
      <c r="E123" s="70" t="s">
        <v>2804</v>
      </c>
      <c r="F123" s="70" t="s">
        <v>131</v>
      </c>
    </row>
    <row r="124" spans="1:6" x14ac:dyDescent="0.2">
      <c r="A124" s="70">
        <v>123</v>
      </c>
      <c r="B124" s="74" t="s">
        <v>1809</v>
      </c>
      <c r="C124" s="70" t="s">
        <v>1810</v>
      </c>
      <c r="D124" s="70" t="s">
        <v>668</v>
      </c>
      <c r="E124" s="70" t="s">
        <v>2805</v>
      </c>
      <c r="F124" s="70" t="s">
        <v>131</v>
      </c>
    </row>
    <row r="125" spans="1:6" x14ac:dyDescent="0.2">
      <c r="A125" s="70">
        <v>124</v>
      </c>
      <c r="B125" s="74" t="s">
        <v>1811</v>
      </c>
      <c r="C125" s="70" t="s">
        <v>397</v>
      </c>
      <c r="D125" s="70" t="s">
        <v>669</v>
      </c>
      <c r="E125" s="70" t="s">
        <v>2806</v>
      </c>
      <c r="F125" s="70" t="s">
        <v>131</v>
      </c>
    </row>
    <row r="126" spans="1:6" x14ac:dyDescent="0.2">
      <c r="A126" s="70">
        <v>125</v>
      </c>
      <c r="B126" s="70" t="s">
        <v>1713</v>
      </c>
      <c r="C126" s="70" t="s">
        <v>378</v>
      </c>
      <c r="D126" s="70" t="s">
        <v>378</v>
      </c>
      <c r="E126" s="70" t="s">
        <v>2807</v>
      </c>
      <c r="F126" s="70" t="s">
        <v>131</v>
      </c>
    </row>
    <row r="127" spans="1:6" x14ac:dyDescent="0.2">
      <c r="A127" s="70">
        <v>126</v>
      </c>
      <c r="B127" s="74" t="s">
        <v>1812</v>
      </c>
      <c r="C127" s="70" t="s">
        <v>89</v>
      </c>
      <c r="D127" s="70" t="s">
        <v>89</v>
      </c>
      <c r="E127" s="70" t="s">
        <v>2808</v>
      </c>
      <c r="F127" s="70" t="s">
        <v>131</v>
      </c>
    </row>
    <row r="128" spans="1:6" x14ac:dyDescent="0.2">
      <c r="A128" s="70">
        <v>127</v>
      </c>
      <c r="B128" s="74" t="s">
        <v>1813</v>
      </c>
      <c r="C128" s="70" t="s">
        <v>1132</v>
      </c>
      <c r="D128" s="70" t="s">
        <v>1132</v>
      </c>
      <c r="E128" s="70" t="s">
        <v>2809</v>
      </c>
      <c r="F128" s="70" t="s">
        <v>131</v>
      </c>
    </row>
    <row r="129" spans="1:6" x14ac:dyDescent="0.2">
      <c r="A129" s="70">
        <v>128</v>
      </c>
      <c r="B129" s="74" t="s">
        <v>1814</v>
      </c>
      <c r="C129" s="70" t="s">
        <v>1241</v>
      </c>
      <c r="D129" s="70" t="s">
        <v>1241</v>
      </c>
      <c r="E129" s="70" t="s">
        <v>2810</v>
      </c>
      <c r="F129" s="70" t="s">
        <v>131</v>
      </c>
    </row>
    <row r="130" spans="1:6" x14ac:dyDescent="0.2">
      <c r="A130" s="70">
        <v>129</v>
      </c>
      <c r="B130" s="74" t="s">
        <v>1815</v>
      </c>
      <c r="C130" s="70" t="s">
        <v>513</v>
      </c>
      <c r="D130" s="70" t="s">
        <v>513</v>
      </c>
      <c r="E130" s="70" t="s">
        <v>2811</v>
      </c>
      <c r="F130" s="70" t="s">
        <v>131</v>
      </c>
    </row>
    <row r="131" spans="1:6" x14ac:dyDescent="0.2">
      <c r="A131" s="70">
        <v>130</v>
      </c>
      <c r="B131" s="74" t="s">
        <v>1816</v>
      </c>
      <c r="C131" s="70" t="s">
        <v>90</v>
      </c>
      <c r="D131" s="70" t="s">
        <v>90</v>
      </c>
      <c r="E131" s="70" t="s">
        <v>2812</v>
      </c>
      <c r="F131" s="70" t="s">
        <v>131</v>
      </c>
    </row>
    <row r="132" spans="1:6" x14ac:dyDescent="0.2">
      <c r="A132" s="70">
        <v>131</v>
      </c>
      <c r="B132" s="74" t="s">
        <v>1817</v>
      </c>
      <c r="C132" s="70" t="s">
        <v>843</v>
      </c>
      <c r="D132" s="70" t="s">
        <v>843</v>
      </c>
      <c r="E132" s="70" t="s">
        <v>2813</v>
      </c>
      <c r="F132" s="70" t="s">
        <v>131</v>
      </c>
    </row>
    <row r="133" spans="1:6" x14ac:dyDescent="0.2">
      <c r="A133" s="70">
        <v>132</v>
      </c>
      <c r="B133" s="74" t="s">
        <v>1818</v>
      </c>
      <c r="C133" s="70" t="s">
        <v>946</v>
      </c>
      <c r="D133" s="70" t="s">
        <v>946</v>
      </c>
      <c r="E133" s="70" t="s">
        <v>2814</v>
      </c>
      <c r="F133" s="70" t="s">
        <v>131</v>
      </c>
    </row>
    <row r="134" spans="1:6" x14ac:dyDescent="0.2">
      <c r="A134" s="70">
        <v>133</v>
      </c>
      <c r="B134" s="74" t="s">
        <v>1819</v>
      </c>
      <c r="C134" s="70" t="s">
        <v>947</v>
      </c>
      <c r="D134" s="70" t="s">
        <v>947</v>
      </c>
      <c r="E134" s="70" t="s">
        <v>2815</v>
      </c>
      <c r="F134" s="70" t="s">
        <v>131</v>
      </c>
    </row>
    <row r="135" spans="1:6" x14ac:dyDescent="0.2">
      <c r="A135" s="70">
        <v>134</v>
      </c>
      <c r="B135" s="70" t="s">
        <v>1820</v>
      </c>
      <c r="C135" s="70" t="s">
        <v>672</v>
      </c>
      <c r="D135" s="70" t="s">
        <v>672</v>
      </c>
      <c r="E135" s="70" t="s">
        <v>2816</v>
      </c>
      <c r="F135" s="70" t="s">
        <v>131</v>
      </c>
    </row>
    <row r="136" spans="1:6" x14ac:dyDescent="0.2">
      <c r="A136" s="70">
        <v>135</v>
      </c>
      <c r="B136" s="70" t="s">
        <v>1821</v>
      </c>
      <c r="C136" s="70" t="s">
        <v>672</v>
      </c>
      <c r="D136" s="70" t="s">
        <v>672</v>
      </c>
      <c r="E136" s="70" t="s">
        <v>2817</v>
      </c>
      <c r="F136" s="70" t="s">
        <v>131</v>
      </c>
    </row>
    <row r="137" spans="1:6" x14ac:dyDescent="0.2">
      <c r="A137" s="70">
        <v>136</v>
      </c>
      <c r="B137" s="74" t="s">
        <v>1822</v>
      </c>
      <c r="C137" s="70" t="s">
        <v>672</v>
      </c>
      <c r="D137" s="70" t="s">
        <v>672</v>
      </c>
      <c r="E137" s="70" t="s">
        <v>2818</v>
      </c>
      <c r="F137" s="70" t="s">
        <v>131</v>
      </c>
    </row>
    <row r="138" spans="1:6" x14ac:dyDescent="0.2">
      <c r="A138" s="70">
        <v>137</v>
      </c>
      <c r="B138" s="74" t="s">
        <v>1823</v>
      </c>
      <c r="C138" s="70" t="s">
        <v>1180</v>
      </c>
      <c r="D138" s="70" t="s">
        <v>1180</v>
      </c>
      <c r="E138" s="70" t="s">
        <v>2819</v>
      </c>
      <c r="F138" s="70" t="s">
        <v>131</v>
      </c>
    </row>
    <row r="139" spans="1:6" x14ac:dyDescent="0.2">
      <c r="A139" s="70">
        <v>138</v>
      </c>
      <c r="B139" s="74" t="s">
        <v>1824</v>
      </c>
      <c r="C139" s="70" t="s">
        <v>1825</v>
      </c>
      <c r="D139" s="70" t="s">
        <v>342</v>
      </c>
      <c r="E139" s="70" t="s">
        <v>2820</v>
      </c>
      <c r="F139" s="70" t="s">
        <v>131</v>
      </c>
    </row>
    <row r="140" spans="1:6" x14ac:dyDescent="0.2">
      <c r="A140" s="70">
        <v>139</v>
      </c>
      <c r="B140" s="74" t="s">
        <v>1826</v>
      </c>
      <c r="C140" s="70" t="s">
        <v>1629</v>
      </c>
      <c r="D140" s="70" t="s">
        <v>1629</v>
      </c>
      <c r="E140" s="70" t="s">
        <v>2821</v>
      </c>
      <c r="F140" s="70" t="s">
        <v>131</v>
      </c>
    </row>
    <row r="141" spans="1:6" x14ac:dyDescent="0.2">
      <c r="A141" s="70">
        <v>140</v>
      </c>
      <c r="B141" s="74" t="s">
        <v>1827</v>
      </c>
      <c r="C141" s="70" t="s">
        <v>1010</v>
      </c>
      <c r="D141" s="70" t="s">
        <v>1010</v>
      </c>
      <c r="E141" s="70" t="s">
        <v>2822</v>
      </c>
      <c r="F141" s="70" t="s">
        <v>131</v>
      </c>
    </row>
    <row r="142" spans="1:6" x14ac:dyDescent="0.2">
      <c r="A142" s="70">
        <v>141</v>
      </c>
      <c r="B142" s="74" t="s">
        <v>1828</v>
      </c>
      <c r="C142" s="70" t="s">
        <v>1829</v>
      </c>
      <c r="D142" s="70" t="s">
        <v>123</v>
      </c>
      <c r="E142" s="70" t="s">
        <v>2823</v>
      </c>
      <c r="F142" s="70" t="s">
        <v>131</v>
      </c>
    </row>
    <row r="143" spans="1:6" x14ac:dyDescent="0.2">
      <c r="A143" s="70">
        <v>142</v>
      </c>
      <c r="B143" s="74" t="s">
        <v>1830</v>
      </c>
      <c r="C143" s="70" t="s">
        <v>1179</v>
      </c>
      <c r="D143" s="70" t="s">
        <v>1179</v>
      </c>
      <c r="E143" s="70" t="s">
        <v>2824</v>
      </c>
      <c r="F143" s="70" t="s">
        <v>131</v>
      </c>
    </row>
    <row r="144" spans="1:6" x14ac:dyDescent="0.2">
      <c r="A144" s="70">
        <v>143</v>
      </c>
      <c r="B144" s="74" t="s">
        <v>1831</v>
      </c>
      <c r="C144" s="70" t="s">
        <v>1585</v>
      </c>
      <c r="D144" s="70" t="s">
        <v>1585</v>
      </c>
      <c r="E144" s="70" t="s">
        <v>2825</v>
      </c>
      <c r="F144" s="70" t="s">
        <v>131</v>
      </c>
    </row>
    <row r="145" spans="1:6" x14ac:dyDescent="0.2">
      <c r="A145" s="70">
        <v>144</v>
      </c>
      <c r="B145" s="74" t="s">
        <v>1832</v>
      </c>
      <c r="C145" s="70" t="s">
        <v>1243</v>
      </c>
      <c r="D145" s="70" t="s">
        <v>1243</v>
      </c>
      <c r="E145" s="70" t="s">
        <v>2826</v>
      </c>
      <c r="F145" s="70" t="s">
        <v>131</v>
      </c>
    </row>
    <row r="146" spans="1:6" x14ac:dyDescent="0.2">
      <c r="A146" s="70">
        <v>145</v>
      </c>
      <c r="B146" s="74" t="s">
        <v>1833</v>
      </c>
      <c r="C146" s="70" t="s">
        <v>1494</v>
      </c>
      <c r="D146" s="70" t="s">
        <v>1494</v>
      </c>
      <c r="E146" s="70" t="s">
        <v>2827</v>
      </c>
      <c r="F146" s="70" t="s">
        <v>131</v>
      </c>
    </row>
    <row r="147" spans="1:6" x14ac:dyDescent="0.2">
      <c r="A147" s="70">
        <v>146</v>
      </c>
      <c r="B147" s="74" t="s">
        <v>1833</v>
      </c>
      <c r="C147" s="70" t="s">
        <v>1494</v>
      </c>
      <c r="D147" s="70" t="s">
        <v>1494</v>
      </c>
      <c r="E147" s="70" t="s">
        <v>2827</v>
      </c>
      <c r="F147" s="70" t="s">
        <v>131</v>
      </c>
    </row>
    <row r="148" spans="1:6" x14ac:dyDescent="0.2">
      <c r="A148" s="70">
        <v>147</v>
      </c>
      <c r="B148" s="74" t="s">
        <v>1834</v>
      </c>
      <c r="C148" s="70" t="s">
        <v>1501</v>
      </c>
      <c r="D148" s="70" t="s">
        <v>1501</v>
      </c>
      <c r="E148" s="70" t="s">
        <v>2828</v>
      </c>
      <c r="F148" s="70" t="s">
        <v>131</v>
      </c>
    </row>
    <row r="149" spans="1:6" x14ac:dyDescent="0.2">
      <c r="A149" s="70">
        <v>148</v>
      </c>
      <c r="B149" s="70" t="s">
        <v>1835</v>
      </c>
      <c r="C149" s="70" t="s">
        <v>1502</v>
      </c>
      <c r="D149" s="70" t="s">
        <v>1502</v>
      </c>
      <c r="E149" s="70" t="s">
        <v>2829</v>
      </c>
      <c r="F149" s="70" t="s">
        <v>131</v>
      </c>
    </row>
    <row r="150" spans="1:6" x14ac:dyDescent="0.2">
      <c r="A150" s="70">
        <v>149</v>
      </c>
      <c r="B150" s="74" t="s">
        <v>1836</v>
      </c>
      <c r="C150" s="70" t="s">
        <v>121</v>
      </c>
      <c r="D150" s="70" t="s">
        <v>121</v>
      </c>
      <c r="E150" s="70" t="s">
        <v>2830</v>
      </c>
      <c r="F150" s="70" t="s">
        <v>131</v>
      </c>
    </row>
    <row r="151" spans="1:6" x14ac:dyDescent="0.2">
      <c r="A151" s="70">
        <v>150</v>
      </c>
      <c r="B151" s="74" t="s">
        <v>1837</v>
      </c>
      <c r="C151" s="70" t="s">
        <v>1838</v>
      </c>
      <c r="D151" s="70" t="s">
        <v>514</v>
      </c>
      <c r="E151" s="70" t="s">
        <v>2831</v>
      </c>
      <c r="F151" s="70" t="s">
        <v>131</v>
      </c>
    </row>
    <row r="152" spans="1:6" x14ac:dyDescent="0.2">
      <c r="A152" s="70">
        <v>151</v>
      </c>
      <c r="B152" s="70" t="s">
        <v>1839</v>
      </c>
      <c r="C152" s="70" t="s">
        <v>789</v>
      </c>
      <c r="D152" s="70" t="s">
        <v>789</v>
      </c>
      <c r="E152" s="70" t="s">
        <v>2832</v>
      </c>
      <c r="F152" s="70" t="s">
        <v>131</v>
      </c>
    </row>
    <row r="153" spans="1:6" x14ac:dyDescent="0.2">
      <c r="A153" s="70">
        <v>152</v>
      </c>
      <c r="B153" s="70" t="s">
        <v>1840</v>
      </c>
      <c r="C153" s="70" t="s">
        <v>1020</v>
      </c>
      <c r="D153" s="70" t="s">
        <v>1020</v>
      </c>
      <c r="E153" s="70" t="s">
        <v>2833</v>
      </c>
      <c r="F153" s="70" t="s">
        <v>131</v>
      </c>
    </row>
    <row r="154" spans="1:6" x14ac:dyDescent="0.2">
      <c r="A154" s="70">
        <v>153</v>
      </c>
      <c r="B154" s="74" t="s">
        <v>1841</v>
      </c>
      <c r="C154" s="70" t="s">
        <v>1423</v>
      </c>
      <c r="D154" s="70" t="s">
        <v>1423</v>
      </c>
      <c r="E154" s="70" t="s">
        <v>2834</v>
      </c>
      <c r="F154" s="70" t="s">
        <v>131</v>
      </c>
    </row>
    <row r="155" spans="1:6" x14ac:dyDescent="0.2">
      <c r="A155" s="70">
        <v>154</v>
      </c>
      <c r="B155" s="70" t="s">
        <v>1842</v>
      </c>
      <c r="C155" s="70" t="s">
        <v>673</v>
      </c>
      <c r="D155" s="70" t="s">
        <v>673</v>
      </c>
      <c r="E155" s="70" t="s">
        <v>2835</v>
      </c>
      <c r="F155" s="70" t="s">
        <v>131</v>
      </c>
    </row>
    <row r="156" spans="1:6" x14ac:dyDescent="0.2">
      <c r="A156" s="70">
        <v>155</v>
      </c>
      <c r="B156" s="70" t="s">
        <v>1843</v>
      </c>
      <c r="C156" s="70" t="s">
        <v>674</v>
      </c>
      <c r="D156" s="70" t="s">
        <v>674</v>
      </c>
      <c r="E156" s="70" t="s">
        <v>2836</v>
      </c>
      <c r="F156" s="70" t="s">
        <v>131</v>
      </c>
    </row>
    <row r="157" spans="1:6" x14ac:dyDescent="0.2">
      <c r="A157" s="70">
        <v>156</v>
      </c>
      <c r="B157" s="74" t="s">
        <v>1844</v>
      </c>
      <c r="C157" s="70" t="s">
        <v>1492</v>
      </c>
      <c r="D157" s="70" t="s">
        <v>1492</v>
      </c>
      <c r="E157" s="70" t="s">
        <v>2837</v>
      </c>
      <c r="F157" s="70" t="s">
        <v>131</v>
      </c>
    </row>
    <row r="158" spans="1:6" x14ac:dyDescent="0.2">
      <c r="A158" s="70">
        <v>157</v>
      </c>
      <c r="B158" s="70" t="s">
        <v>1844</v>
      </c>
      <c r="C158" s="70" t="s">
        <v>1492</v>
      </c>
      <c r="D158" s="70" t="s">
        <v>1492</v>
      </c>
      <c r="E158" s="70" t="s">
        <v>2837</v>
      </c>
      <c r="F158" s="70" t="s">
        <v>131</v>
      </c>
    </row>
    <row r="159" spans="1:6" x14ac:dyDescent="0.2">
      <c r="A159" s="70">
        <v>158</v>
      </c>
      <c r="B159" s="74" t="s">
        <v>1845</v>
      </c>
      <c r="C159" s="70" t="s">
        <v>1245</v>
      </c>
      <c r="D159" s="70" t="s">
        <v>1245</v>
      </c>
      <c r="E159" s="70" t="s">
        <v>2838</v>
      </c>
      <c r="F159" s="70" t="s">
        <v>131</v>
      </c>
    </row>
    <row r="160" spans="1:6" x14ac:dyDescent="0.2">
      <c r="A160" s="70">
        <v>159</v>
      </c>
      <c r="B160" s="74" t="s">
        <v>1846</v>
      </c>
      <c r="C160" s="70" t="s">
        <v>790</v>
      </c>
      <c r="D160" s="70" t="s">
        <v>790</v>
      </c>
      <c r="E160" s="70" t="s">
        <v>2839</v>
      </c>
      <c r="F160" s="70" t="s">
        <v>131</v>
      </c>
    </row>
    <row r="161" spans="1:6" x14ac:dyDescent="0.2">
      <c r="A161" s="70">
        <v>160</v>
      </c>
      <c r="B161" s="74" t="s">
        <v>1847</v>
      </c>
      <c r="C161" s="70" t="s">
        <v>675</v>
      </c>
      <c r="D161" s="70" t="s">
        <v>675</v>
      </c>
      <c r="E161" s="70" t="s">
        <v>2840</v>
      </c>
      <c r="F161" s="70" t="s">
        <v>131</v>
      </c>
    </row>
    <row r="162" spans="1:6" x14ac:dyDescent="0.2">
      <c r="A162" s="70">
        <v>161</v>
      </c>
      <c r="B162" s="74" t="s">
        <v>1848</v>
      </c>
      <c r="C162" s="70" t="s">
        <v>515</v>
      </c>
      <c r="D162" s="70" t="s">
        <v>515</v>
      </c>
      <c r="E162" s="70" t="s">
        <v>2841</v>
      </c>
      <c r="F162" s="70" t="s">
        <v>131</v>
      </c>
    </row>
    <row r="163" spans="1:6" x14ac:dyDescent="0.2">
      <c r="A163" s="70">
        <v>162</v>
      </c>
      <c r="B163" s="74" t="s">
        <v>1849</v>
      </c>
      <c r="C163" s="70" t="s">
        <v>1148</v>
      </c>
      <c r="D163" s="70" t="s">
        <v>338</v>
      </c>
      <c r="E163" s="70" t="s">
        <v>2842</v>
      </c>
      <c r="F163" s="70" t="s">
        <v>131</v>
      </c>
    </row>
    <row r="164" spans="1:6" x14ac:dyDescent="0.2">
      <c r="A164" s="70">
        <v>163</v>
      </c>
      <c r="B164" s="74" t="s">
        <v>1716</v>
      </c>
      <c r="C164" s="70" t="s">
        <v>970</v>
      </c>
      <c r="D164" s="70" t="s">
        <v>970</v>
      </c>
      <c r="E164" s="70" t="s">
        <v>2843</v>
      </c>
      <c r="F164" s="70" t="s">
        <v>131</v>
      </c>
    </row>
    <row r="165" spans="1:6" x14ac:dyDescent="0.2">
      <c r="A165" s="70">
        <v>164</v>
      </c>
      <c r="B165" s="74" t="s">
        <v>1850</v>
      </c>
      <c r="C165" s="70" t="s">
        <v>1637</v>
      </c>
      <c r="D165" s="70" t="s">
        <v>1637</v>
      </c>
      <c r="E165" s="70" t="s">
        <v>2844</v>
      </c>
      <c r="F165" s="70" t="s">
        <v>131</v>
      </c>
    </row>
    <row r="166" spans="1:6" x14ac:dyDescent="0.2">
      <c r="A166" s="70">
        <v>165</v>
      </c>
      <c r="B166" s="74" t="s">
        <v>1851</v>
      </c>
      <c r="C166" s="70" t="s">
        <v>948</v>
      </c>
      <c r="D166" s="70" t="s">
        <v>948</v>
      </c>
      <c r="E166" s="70" t="s">
        <v>2845</v>
      </c>
      <c r="F166" s="70" t="s">
        <v>131</v>
      </c>
    </row>
    <row r="167" spans="1:6" x14ac:dyDescent="0.2">
      <c r="A167" s="70">
        <v>166</v>
      </c>
      <c r="B167" s="70" t="s">
        <v>1852</v>
      </c>
      <c r="C167" s="70" t="s">
        <v>949</v>
      </c>
      <c r="D167" s="70" t="s">
        <v>949</v>
      </c>
      <c r="E167" s="70" t="s">
        <v>2846</v>
      </c>
      <c r="F167" s="70" t="s">
        <v>131</v>
      </c>
    </row>
    <row r="168" spans="1:6" x14ac:dyDescent="0.2">
      <c r="A168" s="70">
        <v>167</v>
      </c>
      <c r="B168" s="70" t="s">
        <v>110</v>
      </c>
      <c r="C168" s="70" t="s">
        <v>1128</v>
      </c>
      <c r="D168" s="70" t="s">
        <v>1128</v>
      </c>
      <c r="E168" s="70" t="s">
        <v>2847</v>
      </c>
      <c r="F168" s="70" t="s">
        <v>131</v>
      </c>
    </row>
    <row r="169" spans="1:6" x14ac:dyDescent="0.2">
      <c r="A169" s="70">
        <v>168</v>
      </c>
      <c r="B169" s="70" t="s">
        <v>110</v>
      </c>
      <c r="C169" s="70" t="s">
        <v>1853</v>
      </c>
      <c r="D169" s="70" t="s">
        <v>1129</v>
      </c>
      <c r="E169" s="70" t="s">
        <v>2848</v>
      </c>
      <c r="F169" s="70" t="s">
        <v>131</v>
      </c>
    </row>
    <row r="170" spans="1:6" x14ac:dyDescent="0.2">
      <c r="A170" s="70">
        <v>169</v>
      </c>
      <c r="B170" s="70" t="s">
        <v>1854</v>
      </c>
      <c r="C170" s="70" t="s">
        <v>1130</v>
      </c>
      <c r="D170" s="70" t="s">
        <v>1130</v>
      </c>
      <c r="E170" s="70" t="s">
        <v>2849</v>
      </c>
      <c r="F170" s="70" t="s">
        <v>131</v>
      </c>
    </row>
    <row r="171" spans="1:6" x14ac:dyDescent="0.2">
      <c r="A171" s="70">
        <v>170</v>
      </c>
      <c r="B171" s="70" t="s">
        <v>1855</v>
      </c>
      <c r="C171" s="70" t="s">
        <v>1131</v>
      </c>
      <c r="D171" s="70" t="s">
        <v>1131</v>
      </c>
      <c r="E171" s="70" t="s">
        <v>2850</v>
      </c>
      <c r="F171" s="70" t="s">
        <v>131</v>
      </c>
    </row>
    <row r="172" spans="1:6" x14ac:dyDescent="0.2">
      <c r="A172" s="70">
        <v>171</v>
      </c>
      <c r="B172" s="74" t="s">
        <v>1856</v>
      </c>
      <c r="C172" s="70" t="s">
        <v>1127</v>
      </c>
      <c r="D172" s="70" t="s">
        <v>1127</v>
      </c>
      <c r="E172" s="70" t="s">
        <v>2851</v>
      </c>
      <c r="F172" s="70" t="s">
        <v>131</v>
      </c>
    </row>
    <row r="173" spans="1:6" x14ac:dyDescent="0.2">
      <c r="A173" s="70">
        <v>172</v>
      </c>
      <c r="B173" s="70" t="s">
        <v>110</v>
      </c>
      <c r="C173" s="70" t="s">
        <v>677</v>
      </c>
      <c r="D173" s="70" t="s">
        <v>677</v>
      </c>
      <c r="E173" s="70" t="s">
        <v>2852</v>
      </c>
      <c r="F173" s="70" t="s">
        <v>131</v>
      </c>
    </row>
    <row r="174" spans="1:6" x14ac:dyDescent="0.2">
      <c r="A174" s="70">
        <v>173</v>
      </c>
      <c r="B174" s="74" t="s">
        <v>1857</v>
      </c>
      <c r="C174" s="70" t="s">
        <v>677</v>
      </c>
      <c r="D174" s="70" t="s">
        <v>677</v>
      </c>
      <c r="E174" s="70" t="s">
        <v>2853</v>
      </c>
      <c r="F174" s="70" t="s">
        <v>131</v>
      </c>
    </row>
    <row r="175" spans="1:6" x14ac:dyDescent="0.2">
      <c r="A175" s="70">
        <v>174</v>
      </c>
      <c r="B175" s="74" t="s">
        <v>1858</v>
      </c>
      <c r="C175" s="70" t="s">
        <v>677</v>
      </c>
      <c r="D175" s="70" t="s">
        <v>677</v>
      </c>
      <c r="E175" s="70" t="s">
        <v>2854</v>
      </c>
      <c r="F175" s="70" t="s">
        <v>131</v>
      </c>
    </row>
    <row r="176" spans="1:6" x14ac:dyDescent="0.2">
      <c r="A176" s="70">
        <v>175</v>
      </c>
      <c r="B176" s="70" t="s">
        <v>1859</v>
      </c>
      <c r="C176" s="70" t="s">
        <v>677</v>
      </c>
      <c r="D176" s="70" t="s">
        <v>677</v>
      </c>
      <c r="E176" s="70" t="s">
        <v>2855</v>
      </c>
      <c r="F176" s="70" t="s">
        <v>131</v>
      </c>
    </row>
    <row r="177" spans="1:6" x14ac:dyDescent="0.2">
      <c r="A177" s="70">
        <v>176</v>
      </c>
      <c r="B177" s="70" t="s">
        <v>1860</v>
      </c>
      <c r="C177" s="70" t="s">
        <v>1861</v>
      </c>
      <c r="D177" s="70" t="s">
        <v>846</v>
      </c>
      <c r="E177" s="70" t="s">
        <v>2856</v>
      </c>
      <c r="F177" s="70" t="s">
        <v>131</v>
      </c>
    </row>
    <row r="178" spans="1:6" x14ac:dyDescent="0.2">
      <c r="A178" s="70">
        <v>177</v>
      </c>
      <c r="B178" s="70" t="s">
        <v>1862</v>
      </c>
      <c r="C178" s="70" t="s">
        <v>1426</v>
      </c>
      <c r="D178" s="70" t="s">
        <v>1426</v>
      </c>
      <c r="E178" s="70" t="s">
        <v>2857</v>
      </c>
      <c r="F178" s="70" t="s">
        <v>131</v>
      </c>
    </row>
    <row r="179" spans="1:6" x14ac:dyDescent="0.2">
      <c r="A179" s="70">
        <v>178</v>
      </c>
      <c r="B179" s="70" t="s">
        <v>1863</v>
      </c>
      <c r="C179" s="70" t="s">
        <v>1476</v>
      </c>
      <c r="D179" s="70" t="s">
        <v>1476</v>
      </c>
      <c r="E179" s="70" t="s">
        <v>2858</v>
      </c>
      <c r="F179" s="70" t="s">
        <v>131</v>
      </c>
    </row>
    <row r="180" spans="1:6" x14ac:dyDescent="0.2">
      <c r="A180" s="70">
        <v>179</v>
      </c>
      <c r="B180" s="74" t="s">
        <v>1864</v>
      </c>
      <c r="C180" s="70" t="s">
        <v>223</v>
      </c>
      <c r="D180" s="70" t="s">
        <v>223</v>
      </c>
      <c r="E180" s="70" t="s">
        <v>2859</v>
      </c>
      <c r="F180" s="70" t="s">
        <v>131</v>
      </c>
    </row>
    <row r="181" spans="1:6" x14ac:dyDescent="0.2">
      <c r="A181" s="70">
        <v>180</v>
      </c>
      <c r="B181" s="74" t="s">
        <v>1865</v>
      </c>
      <c r="C181" s="70" t="s">
        <v>847</v>
      </c>
      <c r="D181" s="70" t="s">
        <v>847</v>
      </c>
      <c r="E181" s="70" t="s">
        <v>2860</v>
      </c>
      <c r="F181" s="70" t="s">
        <v>131</v>
      </c>
    </row>
    <row r="182" spans="1:6" x14ac:dyDescent="0.2">
      <c r="A182" s="70">
        <v>181</v>
      </c>
      <c r="B182" s="74" t="s">
        <v>1866</v>
      </c>
      <c r="C182" s="70" t="s">
        <v>848</v>
      </c>
      <c r="D182" s="70" t="s">
        <v>848</v>
      </c>
      <c r="E182" s="70" t="s">
        <v>2861</v>
      </c>
      <c r="F182" s="70" t="s">
        <v>131</v>
      </c>
    </row>
    <row r="183" spans="1:6" x14ac:dyDescent="0.2">
      <c r="A183" s="70">
        <v>182</v>
      </c>
      <c r="B183" s="74" t="s">
        <v>1867</v>
      </c>
      <c r="C183" s="70" t="s">
        <v>1868</v>
      </c>
      <c r="D183" s="70" t="s">
        <v>852</v>
      </c>
      <c r="E183" s="70" t="s">
        <v>2862</v>
      </c>
      <c r="F183" s="70" t="s">
        <v>131</v>
      </c>
    </row>
    <row r="184" spans="1:6" x14ac:dyDescent="0.2">
      <c r="A184" s="70">
        <v>183</v>
      </c>
      <c r="B184" s="74" t="s">
        <v>1869</v>
      </c>
      <c r="C184" s="70" t="s">
        <v>849</v>
      </c>
      <c r="D184" s="70" t="s">
        <v>849</v>
      </c>
      <c r="E184" s="70" t="s">
        <v>2863</v>
      </c>
      <c r="F184" s="70" t="s">
        <v>131</v>
      </c>
    </row>
    <row r="185" spans="1:6" x14ac:dyDescent="0.2">
      <c r="A185" s="70">
        <v>184</v>
      </c>
      <c r="B185" s="74" t="s">
        <v>1870</v>
      </c>
      <c r="C185" s="70" t="s">
        <v>516</v>
      </c>
      <c r="D185" s="70" t="s">
        <v>516</v>
      </c>
      <c r="E185" s="70" t="s">
        <v>2864</v>
      </c>
      <c r="F185" s="70" t="s">
        <v>131</v>
      </c>
    </row>
    <row r="186" spans="1:6" x14ac:dyDescent="0.2">
      <c r="A186" s="70">
        <v>185</v>
      </c>
      <c r="B186" s="74" t="s">
        <v>1871</v>
      </c>
      <c r="C186" s="70" t="s">
        <v>850</v>
      </c>
      <c r="D186" s="70" t="s">
        <v>850</v>
      </c>
      <c r="E186" s="70" t="s">
        <v>2865</v>
      </c>
      <c r="F186" s="70" t="s">
        <v>131</v>
      </c>
    </row>
    <row r="187" spans="1:6" x14ac:dyDescent="0.2">
      <c r="A187" s="70">
        <v>186</v>
      </c>
      <c r="B187" s="70" t="s">
        <v>1872</v>
      </c>
      <c r="C187" s="70" t="s">
        <v>517</v>
      </c>
      <c r="D187" s="70" t="s">
        <v>517</v>
      </c>
      <c r="E187" s="70" t="s">
        <v>2866</v>
      </c>
      <c r="F187" s="70" t="s">
        <v>131</v>
      </c>
    </row>
    <row r="188" spans="1:6" x14ac:dyDescent="0.2">
      <c r="A188" s="70">
        <v>187</v>
      </c>
      <c r="B188" s="74" t="s">
        <v>1873</v>
      </c>
      <c r="C188" s="70" t="s">
        <v>851</v>
      </c>
      <c r="D188" s="70" t="s">
        <v>851</v>
      </c>
      <c r="E188" s="70" t="s">
        <v>2867</v>
      </c>
      <c r="F188" s="70" t="s">
        <v>131</v>
      </c>
    </row>
    <row r="189" spans="1:6" x14ac:dyDescent="0.2">
      <c r="A189" s="70">
        <v>188</v>
      </c>
      <c r="B189" s="74" t="s">
        <v>1874</v>
      </c>
      <c r="C189" s="70" t="s">
        <v>1875</v>
      </c>
      <c r="D189" s="70" t="s">
        <v>1076</v>
      </c>
      <c r="E189" s="70" t="s">
        <v>2868</v>
      </c>
      <c r="F189" s="70" t="s">
        <v>131</v>
      </c>
    </row>
    <row r="190" spans="1:6" x14ac:dyDescent="0.2">
      <c r="A190" s="70">
        <v>189</v>
      </c>
      <c r="B190" s="74" t="s">
        <v>1876</v>
      </c>
      <c r="C190" s="70" t="s">
        <v>1075</v>
      </c>
      <c r="D190" s="70" t="s">
        <v>1075</v>
      </c>
      <c r="E190" s="70" t="s">
        <v>2869</v>
      </c>
      <c r="F190" s="70" t="s">
        <v>131</v>
      </c>
    </row>
    <row r="191" spans="1:6" x14ac:dyDescent="0.2">
      <c r="A191" s="70">
        <v>190</v>
      </c>
      <c r="B191" s="74" t="s">
        <v>1877</v>
      </c>
      <c r="C191" s="70" t="s">
        <v>1878</v>
      </c>
      <c r="D191" s="70" t="s">
        <v>1082</v>
      </c>
      <c r="E191" s="70" t="s">
        <v>2870</v>
      </c>
      <c r="F191" s="70" t="s">
        <v>131</v>
      </c>
    </row>
    <row r="192" spans="1:6" x14ac:dyDescent="0.2">
      <c r="A192" s="70">
        <v>191</v>
      </c>
      <c r="B192" s="74" t="s">
        <v>1879</v>
      </c>
      <c r="C192" s="70" t="s">
        <v>678</v>
      </c>
      <c r="D192" s="70" t="s">
        <v>678</v>
      </c>
      <c r="E192" s="70" t="s">
        <v>2871</v>
      </c>
      <c r="F192" s="70" t="s">
        <v>131</v>
      </c>
    </row>
    <row r="193" spans="1:6" x14ac:dyDescent="0.2">
      <c r="A193" s="70">
        <v>192</v>
      </c>
      <c r="B193" s="74" t="s">
        <v>1880</v>
      </c>
      <c r="C193" s="70" t="s">
        <v>1881</v>
      </c>
      <c r="D193" s="70" t="s">
        <v>1080</v>
      </c>
      <c r="E193" s="70" t="s">
        <v>2872</v>
      </c>
      <c r="F193" s="70" t="s">
        <v>131</v>
      </c>
    </row>
    <row r="194" spans="1:6" x14ac:dyDescent="0.2">
      <c r="A194" s="70">
        <v>193</v>
      </c>
      <c r="B194" s="70" t="s">
        <v>1882</v>
      </c>
      <c r="C194" s="70" t="s">
        <v>111</v>
      </c>
      <c r="D194" s="70" t="s">
        <v>111</v>
      </c>
      <c r="E194" s="70" t="s">
        <v>2873</v>
      </c>
      <c r="F194" s="70" t="s">
        <v>131</v>
      </c>
    </row>
    <row r="195" spans="1:6" x14ac:dyDescent="0.2">
      <c r="A195" s="70">
        <v>194</v>
      </c>
      <c r="B195" s="70" t="s">
        <v>1883</v>
      </c>
      <c r="C195" s="70" t="s">
        <v>679</v>
      </c>
      <c r="D195" s="70" t="s">
        <v>679</v>
      </c>
      <c r="E195" s="70" t="s">
        <v>2874</v>
      </c>
      <c r="F195" s="70" t="s">
        <v>131</v>
      </c>
    </row>
    <row r="196" spans="1:6" x14ac:dyDescent="0.2">
      <c r="A196" s="70">
        <v>195</v>
      </c>
      <c r="B196" s="70" t="s">
        <v>1884</v>
      </c>
      <c r="C196" s="70" t="s">
        <v>1885</v>
      </c>
      <c r="D196" s="70" t="s">
        <v>518</v>
      </c>
      <c r="E196" s="70" t="s">
        <v>2875</v>
      </c>
      <c r="F196" s="70" t="s">
        <v>131</v>
      </c>
    </row>
    <row r="197" spans="1:6" x14ac:dyDescent="0.2">
      <c r="A197" s="70">
        <v>196</v>
      </c>
      <c r="B197" s="70" t="s">
        <v>1886</v>
      </c>
      <c r="C197" s="70" t="s">
        <v>1250</v>
      </c>
      <c r="D197" s="70" t="s">
        <v>1250</v>
      </c>
      <c r="E197" s="70" t="s">
        <v>2876</v>
      </c>
      <c r="F197" s="70" t="s">
        <v>131</v>
      </c>
    </row>
    <row r="198" spans="1:6" x14ac:dyDescent="0.2">
      <c r="A198" s="70">
        <v>197</v>
      </c>
      <c r="B198" s="70" t="s">
        <v>1887</v>
      </c>
      <c r="C198" s="70" t="s">
        <v>389</v>
      </c>
      <c r="D198" s="70" t="s">
        <v>389</v>
      </c>
      <c r="E198" s="70" t="s">
        <v>2877</v>
      </c>
      <c r="F198" s="70" t="s">
        <v>131</v>
      </c>
    </row>
    <row r="199" spans="1:6" x14ac:dyDescent="0.2">
      <c r="A199" s="70">
        <v>198</v>
      </c>
      <c r="B199" s="70" t="s">
        <v>1888</v>
      </c>
      <c r="C199" s="70" t="s">
        <v>1529</v>
      </c>
      <c r="D199" s="70" t="s">
        <v>1529</v>
      </c>
      <c r="E199" s="70" t="s">
        <v>2878</v>
      </c>
      <c r="F199" s="70" t="s">
        <v>131</v>
      </c>
    </row>
    <row r="200" spans="1:6" x14ac:dyDescent="0.2">
      <c r="A200" s="70">
        <v>199</v>
      </c>
      <c r="B200" s="74" t="s">
        <v>1889</v>
      </c>
      <c r="C200" s="70" t="s">
        <v>1087</v>
      </c>
      <c r="D200" s="70" t="s">
        <v>1087</v>
      </c>
      <c r="E200" s="70" t="s">
        <v>2879</v>
      </c>
      <c r="F200" s="70" t="s">
        <v>131</v>
      </c>
    </row>
    <row r="201" spans="1:6" x14ac:dyDescent="0.2">
      <c r="A201" s="70">
        <v>200</v>
      </c>
      <c r="B201" s="74" t="s">
        <v>1890</v>
      </c>
      <c r="C201" s="70" t="s">
        <v>1252</v>
      </c>
      <c r="D201" s="70" t="s">
        <v>1252</v>
      </c>
      <c r="E201" s="70" t="s">
        <v>2880</v>
      </c>
      <c r="F201" s="70" t="s">
        <v>131</v>
      </c>
    </row>
    <row r="202" spans="1:6" x14ac:dyDescent="0.2">
      <c r="A202" s="70">
        <v>201</v>
      </c>
      <c r="B202" s="70" t="s">
        <v>1891</v>
      </c>
      <c r="C202" s="70" t="s">
        <v>1088</v>
      </c>
      <c r="D202" s="70" t="s">
        <v>1088</v>
      </c>
      <c r="E202" s="70" t="s">
        <v>2881</v>
      </c>
      <c r="F202" s="70" t="s">
        <v>131</v>
      </c>
    </row>
    <row r="203" spans="1:6" x14ac:dyDescent="0.2">
      <c r="A203" s="70">
        <v>202</v>
      </c>
      <c r="B203" s="74" t="s">
        <v>1892</v>
      </c>
      <c r="C203" s="70" t="s">
        <v>1254</v>
      </c>
      <c r="D203" s="70" t="s">
        <v>1254</v>
      </c>
      <c r="E203" s="70" t="s">
        <v>2882</v>
      </c>
      <c r="F203" s="70" t="s">
        <v>131</v>
      </c>
    </row>
    <row r="204" spans="1:6" x14ac:dyDescent="0.2">
      <c r="A204" s="70">
        <v>203</v>
      </c>
      <c r="B204" s="74" t="s">
        <v>1893</v>
      </c>
      <c r="C204" s="70" t="s">
        <v>1256</v>
      </c>
      <c r="D204" s="70" t="s">
        <v>1256</v>
      </c>
      <c r="E204" s="70" t="s">
        <v>2883</v>
      </c>
      <c r="F204" s="70" t="s">
        <v>131</v>
      </c>
    </row>
    <row r="205" spans="1:6" x14ac:dyDescent="0.2">
      <c r="A205" s="70">
        <v>204</v>
      </c>
      <c r="B205" s="70" t="s">
        <v>1894</v>
      </c>
      <c r="C205" s="70" t="s">
        <v>1258</v>
      </c>
      <c r="D205" s="70" t="s">
        <v>1258</v>
      </c>
      <c r="E205" s="70" t="s">
        <v>2884</v>
      </c>
      <c r="F205" s="70" t="s">
        <v>131</v>
      </c>
    </row>
    <row r="206" spans="1:6" x14ac:dyDescent="0.2">
      <c r="A206" s="70">
        <v>205</v>
      </c>
      <c r="B206" s="74" t="s">
        <v>1895</v>
      </c>
      <c r="C206" s="70" t="s">
        <v>1260</v>
      </c>
      <c r="D206" s="70" t="s">
        <v>1260</v>
      </c>
      <c r="E206" s="70" t="s">
        <v>2885</v>
      </c>
      <c r="F206" s="70" t="s">
        <v>131</v>
      </c>
    </row>
    <row r="207" spans="1:6" x14ac:dyDescent="0.2">
      <c r="A207" s="70">
        <v>206</v>
      </c>
      <c r="B207" s="70" t="s">
        <v>1896</v>
      </c>
      <c r="C207" s="70" t="s">
        <v>1149</v>
      </c>
      <c r="D207" s="70" t="s">
        <v>791</v>
      </c>
      <c r="E207" s="70" t="s">
        <v>2886</v>
      </c>
      <c r="F207" s="70" t="s">
        <v>131</v>
      </c>
    </row>
    <row r="208" spans="1:6" x14ac:dyDescent="0.2">
      <c r="A208" s="70">
        <v>207</v>
      </c>
      <c r="B208" s="70" t="s">
        <v>1897</v>
      </c>
      <c r="C208" s="70" t="s">
        <v>1898</v>
      </c>
      <c r="D208" s="70" t="s">
        <v>1067</v>
      </c>
      <c r="E208" s="70" t="s">
        <v>2887</v>
      </c>
      <c r="F208" s="70" t="s">
        <v>131</v>
      </c>
    </row>
    <row r="209" spans="1:6" x14ac:dyDescent="0.2">
      <c r="A209" s="70">
        <v>208</v>
      </c>
      <c r="B209" s="70" t="s">
        <v>1694</v>
      </c>
      <c r="C209" s="70" t="s">
        <v>1899</v>
      </c>
      <c r="D209" s="70" t="s">
        <v>792</v>
      </c>
      <c r="E209" s="70" t="s">
        <v>2888</v>
      </c>
      <c r="F209" s="70" t="s">
        <v>131</v>
      </c>
    </row>
    <row r="210" spans="1:6" x14ac:dyDescent="0.2">
      <c r="A210" s="70">
        <v>209</v>
      </c>
      <c r="B210" s="74" t="s">
        <v>1900</v>
      </c>
      <c r="C210" s="70" t="s">
        <v>1901</v>
      </c>
      <c r="D210" s="70" t="s">
        <v>793</v>
      </c>
      <c r="E210" s="70" t="s">
        <v>2889</v>
      </c>
      <c r="F210" s="70" t="s">
        <v>131</v>
      </c>
    </row>
    <row r="211" spans="1:6" x14ac:dyDescent="0.2">
      <c r="A211" s="70">
        <v>210</v>
      </c>
      <c r="B211" s="74" t="s">
        <v>1902</v>
      </c>
      <c r="C211" s="70" t="s">
        <v>1903</v>
      </c>
      <c r="D211" s="70" t="s">
        <v>794</v>
      </c>
      <c r="E211" s="70" t="s">
        <v>2890</v>
      </c>
      <c r="F211" s="70" t="s">
        <v>131</v>
      </c>
    </row>
    <row r="212" spans="1:6" x14ac:dyDescent="0.2">
      <c r="A212" s="70">
        <v>211</v>
      </c>
      <c r="B212" s="74" t="s">
        <v>1904</v>
      </c>
      <c r="C212" s="70" t="s">
        <v>1905</v>
      </c>
      <c r="D212" s="70" t="s">
        <v>1055</v>
      </c>
      <c r="E212" s="70" t="s">
        <v>2891</v>
      </c>
      <c r="F212" s="70" t="s">
        <v>131</v>
      </c>
    </row>
    <row r="213" spans="1:6" x14ac:dyDescent="0.2">
      <c r="A213" s="70">
        <v>212</v>
      </c>
      <c r="B213" s="74" t="s">
        <v>1906</v>
      </c>
      <c r="C213" s="70" t="s">
        <v>1907</v>
      </c>
      <c r="D213" s="70" t="s">
        <v>1062</v>
      </c>
      <c r="E213" s="70" t="s">
        <v>2892</v>
      </c>
      <c r="F213" s="70" t="s">
        <v>131</v>
      </c>
    </row>
    <row r="214" spans="1:6" x14ac:dyDescent="0.2">
      <c r="A214" s="70">
        <v>213</v>
      </c>
      <c r="B214" s="74" t="s">
        <v>1908</v>
      </c>
      <c r="C214" s="70" t="s">
        <v>1012</v>
      </c>
      <c r="D214" s="70" t="s">
        <v>1012</v>
      </c>
      <c r="E214" s="70" t="s">
        <v>2893</v>
      </c>
      <c r="F214" s="70" t="s">
        <v>131</v>
      </c>
    </row>
    <row r="215" spans="1:6" x14ac:dyDescent="0.2">
      <c r="A215" s="70">
        <v>214</v>
      </c>
      <c r="B215" s="70" t="s">
        <v>1909</v>
      </c>
      <c r="C215" s="70" t="s">
        <v>1089</v>
      </c>
      <c r="D215" s="70" t="s">
        <v>1089</v>
      </c>
      <c r="E215" s="70" t="s">
        <v>2894</v>
      </c>
      <c r="F215" s="70" t="s">
        <v>131</v>
      </c>
    </row>
    <row r="216" spans="1:6" x14ac:dyDescent="0.2">
      <c r="A216" s="70">
        <v>215</v>
      </c>
      <c r="B216" s="74" t="s">
        <v>1910</v>
      </c>
      <c r="C216" s="70" t="s">
        <v>680</v>
      </c>
      <c r="D216" s="70" t="s">
        <v>680</v>
      </c>
      <c r="E216" s="70" t="s">
        <v>2895</v>
      </c>
      <c r="F216" s="70" t="s">
        <v>131</v>
      </c>
    </row>
    <row r="217" spans="1:6" x14ac:dyDescent="0.2">
      <c r="A217" s="70">
        <v>216</v>
      </c>
      <c r="B217" s="74" t="s">
        <v>1911</v>
      </c>
      <c r="C217" s="70" t="s">
        <v>681</v>
      </c>
      <c r="D217" s="70" t="s">
        <v>681</v>
      </c>
      <c r="E217" s="70" t="s">
        <v>2896</v>
      </c>
      <c r="F217" s="70" t="s">
        <v>131</v>
      </c>
    </row>
    <row r="218" spans="1:6" x14ac:dyDescent="0.2">
      <c r="A218" s="70">
        <v>217</v>
      </c>
      <c r="B218" s="74" t="s">
        <v>1912</v>
      </c>
      <c r="C218" s="70" t="s">
        <v>683</v>
      </c>
      <c r="D218" s="70" t="s">
        <v>683</v>
      </c>
      <c r="E218" s="70" t="s">
        <v>2897</v>
      </c>
      <c r="F218" s="70" t="s">
        <v>131</v>
      </c>
    </row>
    <row r="219" spans="1:6" x14ac:dyDescent="0.2">
      <c r="A219" s="70">
        <v>218</v>
      </c>
      <c r="B219" s="74" t="s">
        <v>1913</v>
      </c>
      <c r="C219" s="70" t="s">
        <v>1914</v>
      </c>
      <c r="D219" s="70" t="s">
        <v>1050</v>
      </c>
      <c r="E219" s="70" t="s">
        <v>2898</v>
      </c>
      <c r="F219" s="70" t="s">
        <v>131</v>
      </c>
    </row>
    <row r="220" spans="1:6" x14ac:dyDescent="0.2">
      <c r="A220" s="70">
        <v>219</v>
      </c>
      <c r="B220" s="74" t="s">
        <v>1915</v>
      </c>
      <c r="C220" s="70" t="s">
        <v>381</v>
      </c>
      <c r="D220" s="70" t="s">
        <v>381</v>
      </c>
      <c r="E220" s="70" t="s">
        <v>2899</v>
      </c>
      <c r="F220" s="70" t="s">
        <v>131</v>
      </c>
    </row>
    <row r="221" spans="1:6" x14ac:dyDescent="0.2">
      <c r="A221" s="70">
        <v>220</v>
      </c>
      <c r="B221" s="74" t="s">
        <v>1916</v>
      </c>
      <c r="C221" s="70" t="s">
        <v>1917</v>
      </c>
      <c r="D221" s="70" t="s">
        <v>1047</v>
      </c>
      <c r="E221" s="70" t="s">
        <v>2900</v>
      </c>
      <c r="F221" s="70" t="s">
        <v>131</v>
      </c>
    </row>
    <row r="222" spans="1:6" x14ac:dyDescent="0.2">
      <c r="A222" s="70">
        <v>221</v>
      </c>
      <c r="B222" s="74" t="s">
        <v>1918</v>
      </c>
      <c r="C222" s="70" t="s">
        <v>1919</v>
      </c>
      <c r="D222" s="70" t="s">
        <v>1262</v>
      </c>
      <c r="E222" s="70" t="s">
        <v>2901</v>
      </c>
      <c r="F222" s="70" t="s">
        <v>131</v>
      </c>
    </row>
    <row r="223" spans="1:6" x14ac:dyDescent="0.2">
      <c r="A223" s="70">
        <v>222</v>
      </c>
      <c r="B223" s="70" t="s">
        <v>1920</v>
      </c>
      <c r="C223" s="70" t="s">
        <v>1921</v>
      </c>
      <c r="D223" s="70" t="s">
        <v>1264</v>
      </c>
      <c r="E223" s="70" t="s">
        <v>2902</v>
      </c>
      <c r="F223" s="70" t="s">
        <v>131</v>
      </c>
    </row>
    <row r="224" spans="1:6" x14ac:dyDescent="0.2">
      <c r="A224" s="70">
        <v>223</v>
      </c>
      <c r="B224" s="70" t="s">
        <v>1922</v>
      </c>
      <c r="C224" s="70" t="s">
        <v>1923</v>
      </c>
      <c r="D224" s="70" t="s">
        <v>1266</v>
      </c>
      <c r="E224" s="70" t="s">
        <v>2903</v>
      </c>
      <c r="F224" s="70" t="s">
        <v>131</v>
      </c>
    </row>
    <row r="225" spans="1:6" x14ac:dyDescent="0.2">
      <c r="A225" s="70">
        <v>224</v>
      </c>
      <c r="B225" s="70" t="s">
        <v>1924</v>
      </c>
      <c r="C225" s="70" t="s">
        <v>1925</v>
      </c>
      <c r="D225" s="70" t="s">
        <v>1052</v>
      </c>
      <c r="E225" s="70" t="s">
        <v>2904</v>
      </c>
      <c r="F225" s="70" t="s">
        <v>131</v>
      </c>
    </row>
    <row r="226" spans="1:6" x14ac:dyDescent="0.2">
      <c r="A226" s="70">
        <v>225</v>
      </c>
      <c r="B226" s="70" t="s">
        <v>1926</v>
      </c>
      <c r="C226" s="70" t="s">
        <v>1927</v>
      </c>
      <c r="D226" s="70" t="s">
        <v>1054</v>
      </c>
      <c r="E226" s="70" t="s">
        <v>2905</v>
      </c>
      <c r="F226" s="70" t="s">
        <v>131</v>
      </c>
    </row>
    <row r="227" spans="1:6" x14ac:dyDescent="0.2">
      <c r="A227" s="70">
        <v>226</v>
      </c>
      <c r="B227" s="70" t="s">
        <v>1928</v>
      </c>
      <c r="C227" s="70" t="s">
        <v>1927</v>
      </c>
      <c r="D227" s="70" t="s">
        <v>1053</v>
      </c>
      <c r="E227" s="70" t="s">
        <v>2906</v>
      </c>
      <c r="F227" s="70" t="s">
        <v>131</v>
      </c>
    </row>
    <row r="228" spans="1:6" x14ac:dyDescent="0.2">
      <c r="A228" s="70">
        <v>227</v>
      </c>
      <c r="B228" s="70" t="s">
        <v>1929</v>
      </c>
      <c r="C228" s="70" t="s">
        <v>1930</v>
      </c>
      <c r="D228" s="70" t="s">
        <v>395</v>
      </c>
      <c r="E228" s="70" t="s">
        <v>2907</v>
      </c>
      <c r="F228" s="70" t="s">
        <v>131</v>
      </c>
    </row>
    <row r="229" spans="1:6" x14ac:dyDescent="0.2">
      <c r="A229" s="70">
        <v>228</v>
      </c>
      <c r="B229" s="70" t="s">
        <v>1931</v>
      </c>
      <c r="C229" s="70" t="s">
        <v>1932</v>
      </c>
      <c r="D229" s="70" t="s">
        <v>685</v>
      </c>
      <c r="E229" s="70" t="s">
        <v>2908</v>
      </c>
      <c r="F229" s="70" t="s">
        <v>131</v>
      </c>
    </row>
    <row r="230" spans="1:6" x14ac:dyDescent="0.2">
      <c r="A230" s="70">
        <v>229</v>
      </c>
      <c r="B230" s="74" t="s">
        <v>1933</v>
      </c>
      <c r="C230" s="70" t="s">
        <v>1150</v>
      </c>
      <c r="D230" s="70" t="s">
        <v>686</v>
      </c>
      <c r="E230" s="70" t="s">
        <v>2909</v>
      </c>
      <c r="F230" s="70" t="s">
        <v>131</v>
      </c>
    </row>
    <row r="231" spans="1:6" x14ac:dyDescent="0.2">
      <c r="A231" s="70">
        <v>230</v>
      </c>
      <c r="B231" s="74" t="s">
        <v>1934</v>
      </c>
      <c r="C231" s="70" t="s">
        <v>1935</v>
      </c>
      <c r="D231" s="70" t="s">
        <v>1038</v>
      </c>
      <c r="E231" s="70" t="s">
        <v>2910</v>
      </c>
      <c r="F231" s="70" t="s">
        <v>131</v>
      </c>
    </row>
    <row r="232" spans="1:6" x14ac:dyDescent="0.2">
      <c r="A232" s="70">
        <v>231</v>
      </c>
      <c r="B232" s="74" t="s">
        <v>1936</v>
      </c>
      <c r="C232" s="70" t="s">
        <v>1151</v>
      </c>
      <c r="D232" s="70" t="s">
        <v>687</v>
      </c>
      <c r="E232" s="70" t="s">
        <v>2911</v>
      </c>
      <c r="F232" s="70" t="s">
        <v>131</v>
      </c>
    </row>
    <row r="233" spans="1:6" x14ac:dyDescent="0.2">
      <c r="A233" s="70">
        <v>232</v>
      </c>
      <c r="B233" s="74" t="s">
        <v>1937</v>
      </c>
      <c r="C233" s="70" t="s">
        <v>1152</v>
      </c>
      <c r="D233" s="70" t="s">
        <v>688</v>
      </c>
      <c r="E233" s="70" t="s">
        <v>2912</v>
      </c>
      <c r="F233" s="70" t="s">
        <v>131</v>
      </c>
    </row>
    <row r="234" spans="1:6" x14ac:dyDescent="0.2">
      <c r="A234" s="70">
        <v>233</v>
      </c>
      <c r="B234" s="74" t="s">
        <v>1938</v>
      </c>
      <c r="C234" s="70" t="s">
        <v>1153</v>
      </c>
      <c r="D234" s="70" t="s">
        <v>689</v>
      </c>
      <c r="E234" s="70" t="s">
        <v>2913</v>
      </c>
      <c r="F234" s="70" t="s">
        <v>131</v>
      </c>
    </row>
    <row r="235" spans="1:6" x14ac:dyDescent="0.2">
      <c r="A235" s="70">
        <v>234</v>
      </c>
      <c r="B235" s="74" t="s">
        <v>1939</v>
      </c>
      <c r="C235" s="70" t="s">
        <v>1940</v>
      </c>
      <c r="D235" s="70" t="s">
        <v>1023</v>
      </c>
      <c r="E235" s="70" t="s">
        <v>2914</v>
      </c>
      <c r="F235" s="70" t="s">
        <v>131</v>
      </c>
    </row>
    <row r="236" spans="1:6" x14ac:dyDescent="0.2">
      <c r="A236" s="70">
        <v>235</v>
      </c>
      <c r="B236" s="70" t="s">
        <v>1941</v>
      </c>
      <c r="C236" s="70" t="s">
        <v>1942</v>
      </c>
      <c r="D236" s="70" t="s">
        <v>1037</v>
      </c>
      <c r="E236" s="70" t="s">
        <v>2915</v>
      </c>
      <c r="F236" s="70" t="s">
        <v>131</v>
      </c>
    </row>
    <row r="237" spans="1:6" x14ac:dyDescent="0.2">
      <c r="A237" s="70">
        <v>236</v>
      </c>
      <c r="B237" s="74" t="s">
        <v>1943</v>
      </c>
      <c r="C237" s="70" t="s">
        <v>1013</v>
      </c>
      <c r="D237" s="70" t="s">
        <v>1013</v>
      </c>
      <c r="E237" s="70" t="s">
        <v>2916</v>
      </c>
      <c r="F237" s="70" t="s">
        <v>131</v>
      </c>
    </row>
    <row r="238" spans="1:6" x14ac:dyDescent="0.2">
      <c r="A238" s="70">
        <v>237</v>
      </c>
      <c r="B238" s="74" t="s">
        <v>1944</v>
      </c>
      <c r="C238" s="70" t="s">
        <v>227</v>
      </c>
      <c r="D238" s="70" t="s">
        <v>227</v>
      </c>
      <c r="E238" s="70" t="s">
        <v>2917</v>
      </c>
      <c r="F238" s="70" t="s">
        <v>131</v>
      </c>
    </row>
    <row r="239" spans="1:6" x14ac:dyDescent="0.2">
      <c r="A239" s="70">
        <v>238</v>
      </c>
      <c r="B239" s="70" t="s">
        <v>1945</v>
      </c>
      <c r="C239" s="70" t="s">
        <v>398</v>
      </c>
      <c r="D239" s="70" t="s">
        <v>398</v>
      </c>
      <c r="E239" s="70" t="s">
        <v>2918</v>
      </c>
      <c r="F239" s="70" t="s">
        <v>131</v>
      </c>
    </row>
    <row r="240" spans="1:6" x14ac:dyDescent="0.2">
      <c r="A240" s="70">
        <v>239</v>
      </c>
      <c r="B240" s="74" t="s">
        <v>1946</v>
      </c>
      <c r="C240" s="70" t="s">
        <v>690</v>
      </c>
      <c r="D240" s="70" t="s">
        <v>690</v>
      </c>
      <c r="E240" s="70" t="s">
        <v>2919</v>
      </c>
      <c r="F240" s="70" t="s">
        <v>131</v>
      </c>
    </row>
    <row r="241" spans="1:6" x14ac:dyDescent="0.2">
      <c r="A241" s="70">
        <v>240</v>
      </c>
      <c r="B241" s="70" t="s">
        <v>1947</v>
      </c>
      <c r="C241" s="70" t="s">
        <v>225</v>
      </c>
      <c r="D241" s="70" t="s">
        <v>225</v>
      </c>
      <c r="E241" s="70" t="s">
        <v>2920</v>
      </c>
      <c r="F241" s="70" t="s">
        <v>131</v>
      </c>
    </row>
    <row r="242" spans="1:6" x14ac:dyDescent="0.2">
      <c r="A242" s="70">
        <v>241</v>
      </c>
      <c r="B242" s="74" t="s">
        <v>1948</v>
      </c>
      <c r="C242" s="70" t="s">
        <v>1544</v>
      </c>
      <c r="D242" s="70" t="s">
        <v>1544</v>
      </c>
      <c r="E242" s="70" t="s">
        <v>2921</v>
      </c>
      <c r="F242" s="70" t="s">
        <v>131</v>
      </c>
    </row>
    <row r="243" spans="1:6" x14ac:dyDescent="0.2">
      <c r="A243" s="70">
        <v>242</v>
      </c>
      <c r="B243" s="74" t="s">
        <v>1948</v>
      </c>
      <c r="C243" s="70" t="s">
        <v>1544</v>
      </c>
      <c r="D243" s="70" t="s">
        <v>1544</v>
      </c>
      <c r="E243" s="70" t="s">
        <v>2921</v>
      </c>
      <c r="F243" s="70" t="s">
        <v>131</v>
      </c>
    </row>
    <row r="244" spans="1:6" x14ac:dyDescent="0.2">
      <c r="A244" s="70">
        <v>243</v>
      </c>
      <c r="B244" s="74" t="s">
        <v>1947</v>
      </c>
      <c r="C244" s="70" t="s">
        <v>1949</v>
      </c>
      <c r="D244" s="70" t="s">
        <v>1141</v>
      </c>
      <c r="E244" s="70" t="s">
        <v>2922</v>
      </c>
      <c r="F244" s="70" t="s">
        <v>131</v>
      </c>
    </row>
    <row r="245" spans="1:6" x14ac:dyDescent="0.2">
      <c r="A245" s="70">
        <v>244</v>
      </c>
      <c r="B245" s="70" t="s">
        <v>1950</v>
      </c>
      <c r="C245" s="70" t="s">
        <v>1951</v>
      </c>
      <c r="D245" s="70" t="s">
        <v>1029</v>
      </c>
      <c r="E245" s="70" t="s">
        <v>2923</v>
      </c>
      <c r="F245" s="70" t="s">
        <v>131</v>
      </c>
    </row>
    <row r="246" spans="1:6" x14ac:dyDescent="0.2">
      <c r="A246" s="70">
        <v>245</v>
      </c>
      <c r="B246" s="74" t="s">
        <v>1952</v>
      </c>
      <c r="C246" s="70" t="s">
        <v>1953</v>
      </c>
      <c r="D246" s="70" t="s">
        <v>1028</v>
      </c>
      <c r="E246" s="70" t="s">
        <v>2924</v>
      </c>
      <c r="F246" s="70" t="s">
        <v>131</v>
      </c>
    </row>
    <row r="247" spans="1:6" x14ac:dyDescent="0.2">
      <c r="A247" s="70">
        <v>246</v>
      </c>
      <c r="B247" s="70" t="s">
        <v>1954</v>
      </c>
      <c r="C247" s="70" t="s">
        <v>1955</v>
      </c>
      <c r="D247" s="70" t="s">
        <v>1024</v>
      </c>
      <c r="E247" s="70" t="s">
        <v>2925</v>
      </c>
      <c r="F247" s="70" t="s">
        <v>131</v>
      </c>
    </row>
    <row r="248" spans="1:6" x14ac:dyDescent="0.2">
      <c r="A248" s="70">
        <v>247</v>
      </c>
      <c r="B248" s="70" t="s">
        <v>1956</v>
      </c>
      <c r="C248" s="70" t="s">
        <v>1957</v>
      </c>
      <c r="D248" s="70" t="s">
        <v>1042</v>
      </c>
      <c r="E248" s="70" t="s">
        <v>2926</v>
      </c>
      <c r="F248" s="70" t="s">
        <v>131</v>
      </c>
    </row>
    <row r="249" spans="1:6" x14ac:dyDescent="0.2">
      <c r="A249" s="70">
        <v>248</v>
      </c>
      <c r="B249" s="70" t="s">
        <v>1958</v>
      </c>
      <c r="C249" s="70" t="s">
        <v>1959</v>
      </c>
      <c r="D249" s="70" t="s">
        <v>1041</v>
      </c>
      <c r="E249" s="70" t="s">
        <v>2927</v>
      </c>
      <c r="F249" s="70" t="s">
        <v>131</v>
      </c>
    </row>
    <row r="250" spans="1:6" x14ac:dyDescent="0.2">
      <c r="A250" s="70">
        <v>249</v>
      </c>
      <c r="B250" s="74" t="s">
        <v>1960</v>
      </c>
      <c r="C250" s="70" t="s">
        <v>1090</v>
      </c>
      <c r="D250" s="70" t="s">
        <v>1090</v>
      </c>
      <c r="E250" s="70" t="s">
        <v>2928</v>
      </c>
      <c r="F250" s="70" t="s">
        <v>131</v>
      </c>
    </row>
    <row r="251" spans="1:6" x14ac:dyDescent="0.2">
      <c r="A251" s="70">
        <v>250</v>
      </c>
      <c r="B251" s="74" t="s">
        <v>1961</v>
      </c>
      <c r="C251" s="70" t="s">
        <v>1962</v>
      </c>
      <c r="D251" s="70" t="s">
        <v>1051</v>
      </c>
      <c r="E251" s="70" t="s">
        <v>2929</v>
      </c>
      <c r="F251" s="70" t="s">
        <v>131</v>
      </c>
    </row>
    <row r="252" spans="1:6" x14ac:dyDescent="0.2">
      <c r="A252" s="70">
        <v>251</v>
      </c>
      <c r="B252" s="74" t="s">
        <v>1963</v>
      </c>
      <c r="C252" s="70" t="s">
        <v>374</v>
      </c>
      <c r="D252" s="70" t="s">
        <v>374</v>
      </c>
      <c r="E252" s="70" t="s">
        <v>2930</v>
      </c>
      <c r="F252" s="70" t="s">
        <v>131</v>
      </c>
    </row>
    <row r="253" spans="1:6" x14ac:dyDescent="0.2">
      <c r="A253" s="70">
        <v>252</v>
      </c>
      <c r="B253" s="70" t="s">
        <v>1964</v>
      </c>
      <c r="C253" s="70" t="s">
        <v>1268</v>
      </c>
      <c r="D253" s="70" t="s">
        <v>1268</v>
      </c>
      <c r="E253" s="70" t="s">
        <v>2931</v>
      </c>
      <c r="F253" s="70" t="s">
        <v>131</v>
      </c>
    </row>
    <row r="254" spans="1:6" x14ac:dyDescent="0.2">
      <c r="A254" s="70">
        <v>253</v>
      </c>
      <c r="B254" s="70" t="s">
        <v>1965</v>
      </c>
      <c r="C254" s="75" t="s">
        <v>1966</v>
      </c>
      <c r="D254" s="75" t="s">
        <v>1059</v>
      </c>
      <c r="E254" s="75" t="s">
        <v>2932</v>
      </c>
      <c r="F254" s="70" t="s">
        <v>131</v>
      </c>
    </row>
    <row r="255" spans="1:6" x14ac:dyDescent="0.2">
      <c r="A255" s="70">
        <v>254</v>
      </c>
      <c r="B255" s="74" t="s">
        <v>1967</v>
      </c>
      <c r="C255" s="70" t="s">
        <v>691</v>
      </c>
      <c r="D255" s="70" t="s">
        <v>691</v>
      </c>
      <c r="E255" s="70" t="s">
        <v>2933</v>
      </c>
      <c r="F255" s="70" t="s">
        <v>131</v>
      </c>
    </row>
    <row r="256" spans="1:6" x14ac:dyDescent="0.2">
      <c r="A256" s="70">
        <v>255</v>
      </c>
      <c r="B256" s="74" t="s">
        <v>1968</v>
      </c>
      <c r="C256" s="70" t="s">
        <v>1270</v>
      </c>
      <c r="D256" s="70" t="s">
        <v>1270</v>
      </c>
      <c r="E256" s="70" t="s">
        <v>2934</v>
      </c>
      <c r="F256" s="70" t="s">
        <v>131</v>
      </c>
    </row>
    <row r="257" spans="1:6" x14ac:dyDescent="0.2">
      <c r="A257" s="70">
        <v>256</v>
      </c>
      <c r="B257" s="70" t="s">
        <v>1969</v>
      </c>
      <c r="C257" s="70" t="s">
        <v>1154</v>
      </c>
      <c r="D257" s="70" t="s">
        <v>692</v>
      </c>
      <c r="E257" s="70" t="s">
        <v>2935</v>
      </c>
      <c r="F257" s="70" t="s">
        <v>131</v>
      </c>
    </row>
    <row r="258" spans="1:6" x14ac:dyDescent="0.2">
      <c r="A258" s="70">
        <v>257</v>
      </c>
      <c r="B258" s="70" t="s">
        <v>1970</v>
      </c>
      <c r="C258" s="70" t="s">
        <v>1155</v>
      </c>
      <c r="D258" s="70" t="s">
        <v>693</v>
      </c>
      <c r="E258" s="70" t="s">
        <v>2936</v>
      </c>
      <c r="F258" s="70" t="s">
        <v>131</v>
      </c>
    </row>
    <row r="259" spans="1:6" x14ac:dyDescent="0.2">
      <c r="A259" s="70">
        <v>258</v>
      </c>
      <c r="B259" s="70" t="s">
        <v>1971</v>
      </c>
      <c r="C259" s="70" t="s">
        <v>971</v>
      </c>
      <c r="D259" s="70" t="s">
        <v>971</v>
      </c>
      <c r="E259" s="70" t="s">
        <v>2937</v>
      </c>
      <c r="F259" s="70" t="s">
        <v>131</v>
      </c>
    </row>
    <row r="260" spans="1:6" x14ac:dyDescent="0.2">
      <c r="A260" s="70">
        <v>259</v>
      </c>
      <c r="B260" s="70" t="s">
        <v>1972</v>
      </c>
      <c r="C260" s="70" t="s">
        <v>1973</v>
      </c>
      <c r="D260" s="70" t="s">
        <v>1014</v>
      </c>
      <c r="E260" s="70" t="s">
        <v>2938</v>
      </c>
      <c r="F260" s="70" t="s">
        <v>131</v>
      </c>
    </row>
    <row r="261" spans="1:6" x14ac:dyDescent="0.2">
      <c r="A261" s="70">
        <v>260</v>
      </c>
      <c r="B261" s="70" t="s">
        <v>1974</v>
      </c>
      <c r="C261" s="70" t="s">
        <v>1626</v>
      </c>
      <c r="D261" s="70" t="s">
        <v>1626</v>
      </c>
      <c r="E261" s="70" t="s">
        <v>2939</v>
      </c>
      <c r="F261" s="70" t="s">
        <v>131</v>
      </c>
    </row>
    <row r="262" spans="1:6" x14ac:dyDescent="0.2">
      <c r="A262" s="70">
        <v>261</v>
      </c>
      <c r="B262" s="74" t="s">
        <v>1975</v>
      </c>
      <c r="C262" s="70" t="s">
        <v>1272</v>
      </c>
      <c r="D262" s="70" t="s">
        <v>1272</v>
      </c>
      <c r="E262" s="70" t="s">
        <v>2940</v>
      </c>
      <c r="F262" s="70" t="s">
        <v>131</v>
      </c>
    </row>
    <row r="263" spans="1:6" x14ac:dyDescent="0.2">
      <c r="A263" s="70">
        <v>262</v>
      </c>
      <c r="B263" s="74" t="s">
        <v>1976</v>
      </c>
      <c r="C263" s="70" t="s">
        <v>1522</v>
      </c>
      <c r="D263" s="70" t="s">
        <v>1522</v>
      </c>
      <c r="E263" s="70" t="s">
        <v>2941</v>
      </c>
      <c r="F263" s="70" t="s">
        <v>131</v>
      </c>
    </row>
    <row r="264" spans="1:6" x14ac:dyDescent="0.2">
      <c r="A264" s="70">
        <v>263</v>
      </c>
      <c r="B264" s="74" t="s">
        <v>1977</v>
      </c>
      <c r="C264" s="70" t="s">
        <v>382</v>
      </c>
      <c r="D264" s="70" t="s">
        <v>382</v>
      </c>
      <c r="E264" s="70" t="s">
        <v>2942</v>
      </c>
      <c r="F264" s="70" t="s">
        <v>131</v>
      </c>
    </row>
    <row r="265" spans="1:6" x14ac:dyDescent="0.2">
      <c r="A265" s="70">
        <v>264</v>
      </c>
      <c r="B265" s="74" t="s">
        <v>1978</v>
      </c>
      <c r="C265" s="70" t="s">
        <v>1979</v>
      </c>
      <c r="D265" s="70" t="s">
        <v>1030</v>
      </c>
      <c r="E265" s="70" t="s">
        <v>2943</v>
      </c>
      <c r="F265" s="70" t="s">
        <v>131</v>
      </c>
    </row>
    <row r="266" spans="1:6" x14ac:dyDescent="0.2">
      <c r="A266" s="70">
        <v>265</v>
      </c>
      <c r="B266" s="74" t="s">
        <v>1980</v>
      </c>
      <c r="C266" s="70" t="s">
        <v>1981</v>
      </c>
      <c r="D266" s="70" t="s">
        <v>1027</v>
      </c>
      <c r="E266" s="70" t="s">
        <v>2944</v>
      </c>
      <c r="F266" s="70" t="s">
        <v>131</v>
      </c>
    </row>
    <row r="267" spans="1:6" x14ac:dyDescent="0.2">
      <c r="A267" s="70">
        <v>266</v>
      </c>
      <c r="B267" s="74" t="s">
        <v>1982</v>
      </c>
      <c r="C267" s="70" t="s">
        <v>1274</v>
      </c>
      <c r="D267" s="70" t="s">
        <v>1274</v>
      </c>
      <c r="E267" s="70" t="s">
        <v>2945</v>
      </c>
      <c r="F267" s="70" t="s">
        <v>131</v>
      </c>
    </row>
    <row r="268" spans="1:6" x14ac:dyDescent="0.2">
      <c r="A268" s="70">
        <v>267</v>
      </c>
      <c r="B268" s="74" t="s">
        <v>1983</v>
      </c>
      <c r="C268" s="70" t="s">
        <v>1984</v>
      </c>
      <c r="D268" s="70" t="s">
        <v>1276</v>
      </c>
      <c r="E268" s="70" t="s">
        <v>2946</v>
      </c>
      <c r="F268" s="70" t="s">
        <v>131</v>
      </c>
    </row>
    <row r="269" spans="1:6" x14ac:dyDescent="0.2">
      <c r="A269" s="70">
        <v>268</v>
      </c>
      <c r="B269" s="74" t="s">
        <v>1849</v>
      </c>
      <c r="C269" s="70" t="s">
        <v>1156</v>
      </c>
      <c r="D269" s="70" t="s">
        <v>694</v>
      </c>
      <c r="E269" s="70" t="s">
        <v>2947</v>
      </c>
      <c r="F269" s="70" t="s">
        <v>131</v>
      </c>
    </row>
    <row r="270" spans="1:6" x14ac:dyDescent="0.2">
      <c r="A270" s="70">
        <v>269</v>
      </c>
      <c r="B270" s="70" t="s">
        <v>1985</v>
      </c>
      <c r="C270" s="70" t="s">
        <v>1157</v>
      </c>
      <c r="D270" s="70" t="s">
        <v>695</v>
      </c>
      <c r="E270" s="70" t="s">
        <v>2948</v>
      </c>
      <c r="F270" s="70" t="s">
        <v>131</v>
      </c>
    </row>
    <row r="271" spans="1:6" x14ac:dyDescent="0.2">
      <c r="A271" s="70">
        <v>270</v>
      </c>
      <c r="B271" s="70" t="s">
        <v>1986</v>
      </c>
      <c r="C271" s="70" t="s">
        <v>1158</v>
      </c>
      <c r="D271" s="70" t="s">
        <v>696</v>
      </c>
      <c r="E271" s="70" t="s">
        <v>2949</v>
      </c>
      <c r="F271" s="70" t="s">
        <v>131</v>
      </c>
    </row>
    <row r="272" spans="1:6" x14ac:dyDescent="0.2">
      <c r="A272" s="70">
        <v>271</v>
      </c>
      <c r="B272" s="70" t="s">
        <v>1987</v>
      </c>
      <c r="C272" s="70" t="s">
        <v>1530</v>
      </c>
      <c r="D272" s="70" t="s">
        <v>1530</v>
      </c>
      <c r="E272" s="70" t="s">
        <v>2950</v>
      </c>
      <c r="F272" s="70" t="s">
        <v>131</v>
      </c>
    </row>
    <row r="273" spans="1:6" x14ac:dyDescent="0.2">
      <c r="A273" s="70">
        <v>272</v>
      </c>
      <c r="B273" s="74" t="s">
        <v>1988</v>
      </c>
      <c r="C273" s="70" t="s">
        <v>1521</v>
      </c>
      <c r="D273" s="70" t="s">
        <v>1521</v>
      </c>
      <c r="E273" s="70" t="s">
        <v>2951</v>
      </c>
      <c r="F273" s="70" t="s">
        <v>131</v>
      </c>
    </row>
    <row r="274" spans="1:6" x14ac:dyDescent="0.2">
      <c r="A274" s="70">
        <v>273</v>
      </c>
      <c r="B274" s="70" t="s">
        <v>1989</v>
      </c>
      <c r="C274" s="70" t="s">
        <v>1521</v>
      </c>
      <c r="D274" s="70" t="s">
        <v>1521</v>
      </c>
      <c r="E274" s="70" t="s">
        <v>2952</v>
      </c>
      <c r="F274" s="70" t="s">
        <v>131</v>
      </c>
    </row>
    <row r="275" spans="1:6" x14ac:dyDescent="0.2">
      <c r="A275" s="70">
        <v>274</v>
      </c>
      <c r="B275" s="70" t="s">
        <v>1990</v>
      </c>
      <c r="C275" s="70" t="s">
        <v>1991</v>
      </c>
      <c r="D275" s="70" t="s">
        <v>1126</v>
      </c>
      <c r="E275" s="70" t="s">
        <v>2953</v>
      </c>
      <c r="F275" s="70" t="s">
        <v>131</v>
      </c>
    </row>
    <row r="276" spans="1:6" x14ac:dyDescent="0.2">
      <c r="A276" s="70">
        <v>275</v>
      </c>
      <c r="B276" s="74" t="s">
        <v>1992</v>
      </c>
      <c r="C276" s="70" t="s">
        <v>1993</v>
      </c>
      <c r="D276" s="70" t="s">
        <v>1032</v>
      </c>
      <c r="E276" s="70" t="s">
        <v>2954</v>
      </c>
      <c r="F276" s="70" t="s">
        <v>131</v>
      </c>
    </row>
    <row r="277" spans="1:6" x14ac:dyDescent="0.2">
      <c r="A277" s="70">
        <v>276</v>
      </c>
      <c r="B277" s="74" t="s">
        <v>1994</v>
      </c>
      <c r="C277" s="70" t="s">
        <v>1995</v>
      </c>
      <c r="D277" s="70" t="s">
        <v>1033</v>
      </c>
      <c r="E277" s="70" t="s">
        <v>2955</v>
      </c>
      <c r="F277" s="70" t="s">
        <v>131</v>
      </c>
    </row>
    <row r="278" spans="1:6" x14ac:dyDescent="0.2">
      <c r="A278" s="70">
        <v>277</v>
      </c>
      <c r="B278" s="74" t="s">
        <v>1996</v>
      </c>
      <c r="C278" s="70" t="s">
        <v>1997</v>
      </c>
      <c r="D278" s="70" t="s">
        <v>1066</v>
      </c>
      <c r="E278" s="70" t="s">
        <v>2956</v>
      </c>
      <c r="F278" s="70" t="s">
        <v>131</v>
      </c>
    </row>
    <row r="279" spans="1:6" x14ac:dyDescent="0.2">
      <c r="A279" s="70">
        <v>278</v>
      </c>
      <c r="B279" s="74" t="s">
        <v>1998</v>
      </c>
      <c r="C279" s="70" t="s">
        <v>1999</v>
      </c>
      <c r="D279" s="70" t="s">
        <v>1065</v>
      </c>
      <c r="E279" s="70" t="s">
        <v>2957</v>
      </c>
      <c r="F279" s="70" t="s">
        <v>131</v>
      </c>
    </row>
    <row r="280" spans="1:6" x14ac:dyDescent="0.2">
      <c r="A280" s="70">
        <v>279</v>
      </c>
      <c r="B280" s="74" t="s">
        <v>2000</v>
      </c>
      <c r="C280" s="70" t="s">
        <v>2001</v>
      </c>
      <c r="D280" s="70" t="s">
        <v>1031</v>
      </c>
      <c r="E280" s="70" t="s">
        <v>2958</v>
      </c>
      <c r="F280" s="70" t="s">
        <v>131</v>
      </c>
    </row>
    <row r="281" spans="1:6" x14ac:dyDescent="0.2">
      <c r="A281" s="70">
        <v>280</v>
      </c>
      <c r="B281" s="74" t="s">
        <v>2002</v>
      </c>
      <c r="C281" s="70" t="s">
        <v>1159</v>
      </c>
      <c r="D281" s="70" t="s">
        <v>697</v>
      </c>
      <c r="E281" s="70" t="s">
        <v>2959</v>
      </c>
      <c r="F281" s="70" t="s">
        <v>131</v>
      </c>
    </row>
    <row r="282" spans="1:6" x14ac:dyDescent="0.2">
      <c r="A282" s="70">
        <v>281</v>
      </c>
      <c r="B282" s="74" t="s">
        <v>2003</v>
      </c>
      <c r="C282" s="70" t="s">
        <v>699</v>
      </c>
      <c r="D282" s="70" t="s">
        <v>699</v>
      </c>
      <c r="E282" s="70" t="s">
        <v>2960</v>
      </c>
      <c r="F282" s="70" t="s">
        <v>131</v>
      </c>
    </row>
    <row r="283" spans="1:6" x14ac:dyDescent="0.2">
      <c r="A283" s="70">
        <v>282</v>
      </c>
      <c r="B283" s="74" t="s">
        <v>2004</v>
      </c>
      <c r="C283" s="70" t="s">
        <v>390</v>
      </c>
      <c r="D283" s="70" t="s">
        <v>390</v>
      </c>
      <c r="E283" s="70" t="s">
        <v>2961</v>
      </c>
      <c r="F283" s="70" t="s">
        <v>131</v>
      </c>
    </row>
    <row r="284" spans="1:6" x14ac:dyDescent="0.2">
      <c r="A284" s="70">
        <v>283</v>
      </c>
      <c r="B284" s="74" t="s">
        <v>2005</v>
      </c>
      <c r="C284" s="70" t="s">
        <v>1091</v>
      </c>
      <c r="D284" s="70" t="s">
        <v>1091</v>
      </c>
      <c r="E284" s="70" t="s">
        <v>2962</v>
      </c>
      <c r="F284" s="70" t="s">
        <v>131</v>
      </c>
    </row>
    <row r="285" spans="1:6" x14ac:dyDescent="0.2">
      <c r="A285" s="70">
        <v>284</v>
      </c>
      <c r="B285" s="74" t="s">
        <v>2006</v>
      </c>
      <c r="C285" s="70" t="s">
        <v>2007</v>
      </c>
      <c r="D285" s="70" t="s">
        <v>1092</v>
      </c>
      <c r="E285" s="70" t="s">
        <v>2963</v>
      </c>
      <c r="F285" s="70" t="s">
        <v>131</v>
      </c>
    </row>
    <row r="286" spans="1:6" x14ac:dyDescent="0.2">
      <c r="A286" s="70">
        <v>285</v>
      </c>
      <c r="B286" s="70" t="s">
        <v>2008</v>
      </c>
      <c r="C286" s="70" t="s">
        <v>2009</v>
      </c>
      <c r="D286" s="70" t="s">
        <v>795</v>
      </c>
      <c r="E286" s="70" t="s">
        <v>2964</v>
      </c>
      <c r="F286" s="70" t="s">
        <v>131</v>
      </c>
    </row>
    <row r="287" spans="1:6" x14ac:dyDescent="0.2">
      <c r="A287" s="70">
        <v>286</v>
      </c>
      <c r="B287" s="74" t="s">
        <v>2010</v>
      </c>
      <c r="C287" s="70" t="s">
        <v>2011</v>
      </c>
      <c r="D287" s="70" t="s">
        <v>796</v>
      </c>
      <c r="E287" s="70" t="s">
        <v>2965</v>
      </c>
      <c r="F287" s="70" t="s">
        <v>131</v>
      </c>
    </row>
    <row r="288" spans="1:6" x14ac:dyDescent="0.2">
      <c r="A288" s="70">
        <v>287</v>
      </c>
      <c r="B288" s="70" t="s">
        <v>2012</v>
      </c>
      <c r="C288" s="70" t="s">
        <v>2013</v>
      </c>
      <c r="D288" s="70" t="s">
        <v>797</v>
      </c>
      <c r="E288" s="70" t="s">
        <v>2966</v>
      </c>
      <c r="F288" s="70" t="s">
        <v>131</v>
      </c>
    </row>
    <row r="289" spans="1:6" x14ac:dyDescent="0.2">
      <c r="A289" s="70">
        <v>288</v>
      </c>
      <c r="B289" s="70" t="s">
        <v>2014</v>
      </c>
      <c r="C289" s="70" t="s">
        <v>2015</v>
      </c>
      <c r="D289" s="70" t="s">
        <v>798</v>
      </c>
      <c r="E289" s="70" t="s">
        <v>2967</v>
      </c>
      <c r="F289" s="70" t="s">
        <v>131</v>
      </c>
    </row>
    <row r="290" spans="1:6" x14ac:dyDescent="0.2">
      <c r="A290" s="70">
        <v>289</v>
      </c>
      <c r="B290" s="74" t="s">
        <v>2016</v>
      </c>
      <c r="C290" s="70" t="s">
        <v>799</v>
      </c>
      <c r="D290" s="70" t="s">
        <v>799</v>
      </c>
      <c r="E290" s="70" t="s">
        <v>2968</v>
      </c>
      <c r="F290" s="70" t="s">
        <v>131</v>
      </c>
    </row>
    <row r="291" spans="1:6" x14ac:dyDescent="0.2">
      <c r="A291" s="70">
        <v>290</v>
      </c>
      <c r="B291" s="74" t="s">
        <v>2017</v>
      </c>
      <c r="C291" s="70" t="s">
        <v>372</v>
      </c>
      <c r="D291" s="70" t="s">
        <v>1048</v>
      </c>
      <c r="E291" s="70" t="s">
        <v>2969</v>
      </c>
      <c r="F291" s="70" t="s">
        <v>131</v>
      </c>
    </row>
    <row r="292" spans="1:6" x14ac:dyDescent="0.2">
      <c r="A292" s="70">
        <v>291</v>
      </c>
      <c r="B292" s="74" t="s">
        <v>2018</v>
      </c>
      <c r="C292" s="70" t="s">
        <v>2019</v>
      </c>
      <c r="D292" s="70" t="s">
        <v>1049</v>
      </c>
      <c r="E292" s="70" t="s">
        <v>2970</v>
      </c>
      <c r="F292" s="70" t="s">
        <v>131</v>
      </c>
    </row>
    <row r="293" spans="1:6" x14ac:dyDescent="0.2">
      <c r="A293" s="70">
        <v>292</v>
      </c>
      <c r="B293" s="70" t="s">
        <v>2020</v>
      </c>
      <c r="C293" s="70" t="s">
        <v>375</v>
      </c>
      <c r="D293" s="70" t="s">
        <v>375</v>
      </c>
      <c r="E293" s="70" t="s">
        <v>2971</v>
      </c>
      <c r="F293" s="70" t="s">
        <v>131</v>
      </c>
    </row>
    <row r="294" spans="1:6" x14ac:dyDescent="0.2">
      <c r="A294" s="70">
        <v>293</v>
      </c>
      <c r="B294" s="70" t="s">
        <v>2021</v>
      </c>
      <c r="C294" s="70" t="s">
        <v>2022</v>
      </c>
      <c r="D294" s="70" t="s">
        <v>1069</v>
      </c>
      <c r="E294" s="70" t="s">
        <v>2972</v>
      </c>
      <c r="F294" s="70" t="s">
        <v>131</v>
      </c>
    </row>
    <row r="295" spans="1:6" x14ac:dyDescent="0.2">
      <c r="A295" s="70">
        <v>294</v>
      </c>
      <c r="B295" s="74" t="s">
        <v>2023</v>
      </c>
      <c r="C295" s="70" t="s">
        <v>1278</v>
      </c>
      <c r="D295" s="70" t="s">
        <v>1278</v>
      </c>
      <c r="E295" s="70" t="s">
        <v>2973</v>
      </c>
      <c r="F295" s="70" t="s">
        <v>131</v>
      </c>
    </row>
    <row r="296" spans="1:6" x14ac:dyDescent="0.2">
      <c r="A296" s="70">
        <v>295</v>
      </c>
      <c r="B296" s="74" t="s">
        <v>2024</v>
      </c>
      <c r="C296" s="70" t="s">
        <v>2025</v>
      </c>
      <c r="D296" s="70" t="s">
        <v>1022</v>
      </c>
      <c r="E296" s="70" t="s">
        <v>2974</v>
      </c>
      <c r="F296" s="70" t="s">
        <v>131</v>
      </c>
    </row>
    <row r="297" spans="1:6" x14ac:dyDescent="0.2">
      <c r="A297" s="70">
        <v>296</v>
      </c>
      <c r="B297" s="74" t="s">
        <v>2026</v>
      </c>
      <c r="C297" s="70" t="s">
        <v>2027</v>
      </c>
      <c r="D297" s="70" t="s">
        <v>1035</v>
      </c>
      <c r="E297" s="70" t="s">
        <v>2975</v>
      </c>
      <c r="F297" s="70" t="s">
        <v>131</v>
      </c>
    </row>
    <row r="298" spans="1:6" x14ac:dyDescent="0.2">
      <c r="A298" s="70">
        <v>297</v>
      </c>
      <c r="B298" s="74" t="s">
        <v>2028</v>
      </c>
      <c r="C298" s="70" t="s">
        <v>2029</v>
      </c>
      <c r="D298" s="70" t="s">
        <v>1034</v>
      </c>
      <c r="E298" s="70" t="s">
        <v>2976</v>
      </c>
      <c r="F298" s="70" t="s">
        <v>131</v>
      </c>
    </row>
    <row r="299" spans="1:6" x14ac:dyDescent="0.2">
      <c r="A299" s="70">
        <v>298</v>
      </c>
      <c r="B299" s="74" t="s">
        <v>2030</v>
      </c>
      <c r="C299" s="70" t="s">
        <v>1280</v>
      </c>
      <c r="D299" s="70" t="s">
        <v>1280</v>
      </c>
      <c r="E299" s="70" t="s">
        <v>2977</v>
      </c>
      <c r="F299" s="70" t="s">
        <v>131</v>
      </c>
    </row>
    <row r="300" spans="1:6" x14ac:dyDescent="0.2">
      <c r="A300" s="70">
        <v>299</v>
      </c>
      <c r="B300" s="70" t="s">
        <v>2031</v>
      </c>
      <c r="C300" s="70" t="s">
        <v>1282</v>
      </c>
      <c r="D300" s="70" t="s">
        <v>1282</v>
      </c>
      <c r="E300" s="70" t="s">
        <v>2978</v>
      </c>
      <c r="F300" s="70" t="s">
        <v>131</v>
      </c>
    </row>
    <row r="301" spans="1:6" x14ac:dyDescent="0.2">
      <c r="A301" s="70">
        <v>300</v>
      </c>
      <c r="B301" s="70" t="s">
        <v>2032</v>
      </c>
      <c r="C301" s="70" t="s">
        <v>1664</v>
      </c>
      <c r="D301" s="70" t="s">
        <v>1664</v>
      </c>
      <c r="E301" s="70" t="s">
        <v>2979</v>
      </c>
      <c r="F301" s="70" t="s">
        <v>131</v>
      </c>
    </row>
    <row r="302" spans="1:6" x14ac:dyDescent="0.2">
      <c r="A302" s="70">
        <v>301</v>
      </c>
      <c r="B302" s="70" t="s">
        <v>2033</v>
      </c>
      <c r="C302" s="70" t="s">
        <v>1284</v>
      </c>
      <c r="D302" s="70" t="s">
        <v>1284</v>
      </c>
      <c r="E302" s="70" t="s">
        <v>2980</v>
      </c>
      <c r="F302" s="70" t="s">
        <v>131</v>
      </c>
    </row>
    <row r="303" spans="1:6" x14ac:dyDescent="0.2">
      <c r="A303" s="70">
        <v>302</v>
      </c>
      <c r="B303" s="70" t="s">
        <v>2034</v>
      </c>
      <c r="C303" s="70" t="s">
        <v>1015</v>
      </c>
      <c r="D303" s="70" t="s">
        <v>1015</v>
      </c>
      <c r="E303" s="70" t="s">
        <v>2981</v>
      </c>
      <c r="F303" s="70" t="s">
        <v>131</v>
      </c>
    </row>
    <row r="304" spans="1:6" x14ac:dyDescent="0.2">
      <c r="A304" s="70">
        <v>303</v>
      </c>
      <c r="B304" s="70" t="s">
        <v>2035</v>
      </c>
      <c r="C304" s="70" t="s">
        <v>1093</v>
      </c>
      <c r="D304" s="70" t="s">
        <v>1093</v>
      </c>
      <c r="E304" s="70" t="s">
        <v>2982</v>
      </c>
      <c r="F304" s="70" t="s">
        <v>131</v>
      </c>
    </row>
    <row r="305" spans="1:6" x14ac:dyDescent="0.2">
      <c r="A305" s="70">
        <v>304</v>
      </c>
      <c r="B305" s="74" t="s">
        <v>2036</v>
      </c>
      <c r="C305" s="70" t="s">
        <v>1286</v>
      </c>
      <c r="D305" s="70" t="s">
        <v>1286</v>
      </c>
      <c r="E305" s="70" t="s">
        <v>2983</v>
      </c>
      <c r="F305" s="70" t="s">
        <v>131</v>
      </c>
    </row>
    <row r="306" spans="1:6" x14ac:dyDescent="0.2">
      <c r="A306" s="70">
        <v>305</v>
      </c>
      <c r="B306" s="74" t="s">
        <v>2037</v>
      </c>
      <c r="C306" s="70" t="s">
        <v>1618</v>
      </c>
      <c r="D306" s="70" t="s">
        <v>1618</v>
      </c>
      <c r="E306" s="70" t="s">
        <v>2984</v>
      </c>
      <c r="F306" s="70" t="s">
        <v>131</v>
      </c>
    </row>
    <row r="307" spans="1:6" x14ac:dyDescent="0.2">
      <c r="A307" s="70">
        <v>306</v>
      </c>
      <c r="B307" s="74" t="s">
        <v>2038</v>
      </c>
      <c r="C307" s="70" t="s">
        <v>391</v>
      </c>
      <c r="D307" s="70" t="s">
        <v>391</v>
      </c>
      <c r="E307" s="70" t="s">
        <v>2985</v>
      </c>
      <c r="F307" s="70" t="s">
        <v>131</v>
      </c>
    </row>
    <row r="308" spans="1:6" x14ac:dyDescent="0.2">
      <c r="A308" s="70">
        <v>307</v>
      </c>
      <c r="B308" s="70" t="s">
        <v>2039</v>
      </c>
      <c r="C308" s="70" t="s">
        <v>2040</v>
      </c>
      <c r="D308" s="70" t="s">
        <v>1040</v>
      </c>
      <c r="E308" s="70" t="s">
        <v>2986</v>
      </c>
      <c r="F308" s="70" t="s">
        <v>131</v>
      </c>
    </row>
    <row r="309" spans="1:6" x14ac:dyDescent="0.2">
      <c r="A309" s="70">
        <v>308</v>
      </c>
      <c r="B309" s="74" t="s">
        <v>2041</v>
      </c>
      <c r="C309" s="70" t="s">
        <v>1288</v>
      </c>
      <c r="D309" s="70" t="s">
        <v>1288</v>
      </c>
      <c r="E309" s="70" t="s">
        <v>2987</v>
      </c>
      <c r="F309" s="70" t="s">
        <v>131</v>
      </c>
    </row>
    <row r="310" spans="1:6" x14ac:dyDescent="0.2">
      <c r="A310" s="70">
        <v>309</v>
      </c>
      <c r="B310" s="74" t="s">
        <v>2042</v>
      </c>
      <c r="C310" s="70" t="s">
        <v>2043</v>
      </c>
      <c r="D310" s="70" t="s">
        <v>1290</v>
      </c>
      <c r="E310" s="70" t="s">
        <v>2988</v>
      </c>
      <c r="F310" s="70" t="s">
        <v>131</v>
      </c>
    </row>
    <row r="311" spans="1:6" x14ac:dyDescent="0.2">
      <c r="A311" s="70">
        <v>310</v>
      </c>
      <c r="B311" s="70" t="s">
        <v>2044</v>
      </c>
      <c r="C311" s="70" t="s">
        <v>2045</v>
      </c>
      <c r="D311" s="70" t="s">
        <v>1292</v>
      </c>
      <c r="E311" s="70" t="s">
        <v>2989</v>
      </c>
      <c r="F311" s="70" t="s">
        <v>131</v>
      </c>
    </row>
    <row r="312" spans="1:6" x14ac:dyDescent="0.2">
      <c r="A312" s="70">
        <v>311</v>
      </c>
      <c r="B312" s="74" t="s">
        <v>2046</v>
      </c>
      <c r="C312" s="70" t="s">
        <v>2047</v>
      </c>
      <c r="D312" s="70" t="s">
        <v>1294</v>
      </c>
      <c r="E312" s="70" t="s">
        <v>2990</v>
      </c>
      <c r="F312" s="70" t="s">
        <v>131</v>
      </c>
    </row>
    <row r="313" spans="1:6" x14ac:dyDescent="0.2">
      <c r="A313" s="70">
        <v>312</v>
      </c>
      <c r="B313" s="70" t="s">
        <v>2048</v>
      </c>
      <c r="C313" s="70" t="s">
        <v>1094</v>
      </c>
      <c r="D313" s="70" t="s">
        <v>1094</v>
      </c>
      <c r="E313" s="70" t="s">
        <v>2991</v>
      </c>
      <c r="F313" s="70" t="s">
        <v>131</v>
      </c>
    </row>
    <row r="314" spans="1:6" x14ac:dyDescent="0.2">
      <c r="A314" s="70">
        <v>313</v>
      </c>
      <c r="B314" s="74" t="s">
        <v>2049</v>
      </c>
      <c r="C314" s="70" t="s">
        <v>1524</v>
      </c>
      <c r="D314" s="70" t="s">
        <v>1524</v>
      </c>
      <c r="E314" s="70" t="s">
        <v>2992</v>
      </c>
      <c r="F314" s="70" t="s">
        <v>131</v>
      </c>
    </row>
    <row r="315" spans="1:6" x14ac:dyDescent="0.2">
      <c r="A315" s="70">
        <v>314</v>
      </c>
      <c r="B315" s="74" t="s">
        <v>2050</v>
      </c>
      <c r="C315" s="70" t="s">
        <v>392</v>
      </c>
      <c r="D315" s="70" t="s">
        <v>392</v>
      </c>
      <c r="E315" s="70" t="s">
        <v>2993</v>
      </c>
      <c r="F315" s="70" t="s">
        <v>131</v>
      </c>
    </row>
    <row r="316" spans="1:6" x14ac:dyDescent="0.2">
      <c r="A316" s="70">
        <v>315</v>
      </c>
      <c r="B316" s="70" t="s">
        <v>2051</v>
      </c>
      <c r="C316" s="70" t="s">
        <v>1296</v>
      </c>
      <c r="D316" s="70" t="s">
        <v>1296</v>
      </c>
      <c r="E316" s="70" t="s">
        <v>2994</v>
      </c>
      <c r="F316" s="70" t="s">
        <v>131</v>
      </c>
    </row>
    <row r="317" spans="1:6" x14ac:dyDescent="0.2">
      <c r="A317" s="70">
        <v>316</v>
      </c>
      <c r="B317" s="70" t="s">
        <v>2052</v>
      </c>
      <c r="C317" s="70" t="s">
        <v>2053</v>
      </c>
      <c r="D317" s="70" t="s">
        <v>1298</v>
      </c>
      <c r="E317" s="70" t="s">
        <v>2995</v>
      </c>
      <c r="F317" s="70" t="s">
        <v>131</v>
      </c>
    </row>
    <row r="318" spans="1:6" x14ac:dyDescent="0.2">
      <c r="A318" s="70">
        <v>317</v>
      </c>
      <c r="B318" s="70" t="s">
        <v>2054</v>
      </c>
      <c r="C318" s="70" t="s">
        <v>1016</v>
      </c>
      <c r="D318" s="70" t="s">
        <v>1016</v>
      </c>
      <c r="E318" s="70" t="s">
        <v>2996</v>
      </c>
      <c r="F318" s="70" t="s">
        <v>131</v>
      </c>
    </row>
    <row r="319" spans="1:6" x14ac:dyDescent="0.2">
      <c r="A319" s="70">
        <v>318</v>
      </c>
      <c r="B319" s="70" t="s">
        <v>2055</v>
      </c>
      <c r="C319" s="70" t="s">
        <v>705</v>
      </c>
      <c r="D319" s="70" t="s">
        <v>705</v>
      </c>
      <c r="E319" s="70" t="s">
        <v>2997</v>
      </c>
      <c r="F319" s="70" t="s">
        <v>131</v>
      </c>
    </row>
    <row r="320" spans="1:6" x14ac:dyDescent="0.2">
      <c r="A320" s="70">
        <v>319</v>
      </c>
      <c r="B320" s="74" t="s">
        <v>2056</v>
      </c>
      <c r="C320" s="70" t="s">
        <v>1095</v>
      </c>
      <c r="D320" s="70" t="s">
        <v>1095</v>
      </c>
      <c r="E320" s="70" t="s">
        <v>2998</v>
      </c>
      <c r="F320" s="70" t="s">
        <v>131</v>
      </c>
    </row>
    <row r="321" spans="1:6" x14ac:dyDescent="0.2">
      <c r="A321" s="70">
        <v>320</v>
      </c>
      <c r="B321" s="70" t="s">
        <v>2057</v>
      </c>
      <c r="C321" s="70" t="s">
        <v>2058</v>
      </c>
      <c r="D321" s="70" t="s">
        <v>1026</v>
      </c>
      <c r="E321" s="70" t="s">
        <v>2999</v>
      </c>
      <c r="F321" s="70" t="s">
        <v>131</v>
      </c>
    </row>
    <row r="322" spans="1:6" x14ac:dyDescent="0.2">
      <c r="A322" s="70">
        <v>321</v>
      </c>
      <c r="B322" s="74" t="s">
        <v>2059</v>
      </c>
      <c r="C322" s="70" t="s">
        <v>2060</v>
      </c>
      <c r="D322" s="70" t="s">
        <v>1025</v>
      </c>
      <c r="E322" s="70" t="s">
        <v>3000</v>
      </c>
      <c r="F322" s="70" t="s">
        <v>131</v>
      </c>
    </row>
    <row r="323" spans="1:6" x14ac:dyDescent="0.2">
      <c r="A323" s="70">
        <v>322</v>
      </c>
      <c r="B323" s="74" t="s">
        <v>2061</v>
      </c>
      <c r="C323" s="70" t="s">
        <v>1046</v>
      </c>
      <c r="D323" s="70" t="s">
        <v>1046</v>
      </c>
      <c r="E323" s="70" t="s">
        <v>3001</v>
      </c>
      <c r="F323" s="70" t="s">
        <v>131</v>
      </c>
    </row>
    <row r="324" spans="1:6" x14ac:dyDescent="0.2">
      <c r="A324" s="70">
        <v>323</v>
      </c>
      <c r="B324" s="74" t="s">
        <v>2062</v>
      </c>
      <c r="C324" s="70" t="s">
        <v>1614</v>
      </c>
      <c r="D324" s="70" t="s">
        <v>1614</v>
      </c>
      <c r="E324" s="70" t="s">
        <v>3002</v>
      </c>
      <c r="F324" s="70" t="s">
        <v>131</v>
      </c>
    </row>
    <row r="325" spans="1:6" x14ac:dyDescent="0.2">
      <c r="A325" s="70">
        <v>324</v>
      </c>
      <c r="B325" s="74" t="s">
        <v>2063</v>
      </c>
      <c r="C325" s="70" t="s">
        <v>1096</v>
      </c>
      <c r="D325" s="70" t="s">
        <v>1096</v>
      </c>
      <c r="E325" s="70" t="s">
        <v>3003</v>
      </c>
      <c r="F325" s="70" t="s">
        <v>131</v>
      </c>
    </row>
    <row r="326" spans="1:6" x14ac:dyDescent="0.2">
      <c r="A326" s="70">
        <v>325</v>
      </c>
      <c r="B326" s="74" t="s">
        <v>2064</v>
      </c>
      <c r="C326" s="70" t="s">
        <v>1097</v>
      </c>
      <c r="D326" s="70" t="s">
        <v>1097</v>
      </c>
      <c r="E326" s="70" t="s">
        <v>3004</v>
      </c>
      <c r="F326" s="70" t="s">
        <v>131</v>
      </c>
    </row>
    <row r="327" spans="1:6" x14ac:dyDescent="0.2">
      <c r="A327" s="70">
        <v>326</v>
      </c>
      <c r="B327" s="74" t="s">
        <v>2065</v>
      </c>
      <c r="C327" s="70" t="s">
        <v>1300</v>
      </c>
      <c r="D327" s="70" t="s">
        <v>1300</v>
      </c>
      <c r="E327" s="70" t="s">
        <v>3005</v>
      </c>
      <c r="F327" s="70" t="s">
        <v>131</v>
      </c>
    </row>
    <row r="328" spans="1:6" x14ac:dyDescent="0.2">
      <c r="A328" s="70">
        <v>327</v>
      </c>
      <c r="B328" s="74" t="s">
        <v>2066</v>
      </c>
      <c r="C328" s="70" t="s">
        <v>2067</v>
      </c>
      <c r="D328" s="70" t="s">
        <v>1098</v>
      </c>
      <c r="E328" s="70" t="s">
        <v>3006</v>
      </c>
      <c r="F328" s="70" t="s">
        <v>131</v>
      </c>
    </row>
    <row r="329" spans="1:6" x14ac:dyDescent="0.2">
      <c r="A329" s="70">
        <v>328</v>
      </c>
      <c r="B329" s="70" t="s">
        <v>2068</v>
      </c>
      <c r="C329" s="70" t="s">
        <v>2069</v>
      </c>
      <c r="D329" s="70" t="s">
        <v>1099</v>
      </c>
      <c r="E329" s="70" t="s">
        <v>3007</v>
      </c>
      <c r="F329" s="70" t="s">
        <v>131</v>
      </c>
    </row>
    <row r="330" spans="1:6" x14ac:dyDescent="0.2">
      <c r="A330" s="70">
        <v>329</v>
      </c>
      <c r="B330" s="70" t="s">
        <v>2070</v>
      </c>
      <c r="C330" s="70" t="s">
        <v>2071</v>
      </c>
      <c r="D330" s="70" t="s">
        <v>1100</v>
      </c>
      <c r="E330" s="70" t="s">
        <v>3008</v>
      </c>
      <c r="F330" s="70" t="s">
        <v>131</v>
      </c>
    </row>
    <row r="331" spans="1:6" x14ac:dyDescent="0.2">
      <c r="A331" s="70">
        <v>330</v>
      </c>
      <c r="B331" s="70" t="s">
        <v>2072</v>
      </c>
      <c r="C331" s="70" t="s">
        <v>706</v>
      </c>
      <c r="D331" s="70" t="s">
        <v>706</v>
      </c>
      <c r="E331" s="70" t="s">
        <v>3009</v>
      </c>
      <c r="F331" s="70" t="s">
        <v>131</v>
      </c>
    </row>
    <row r="332" spans="1:6" x14ac:dyDescent="0.2">
      <c r="A332" s="70">
        <v>331</v>
      </c>
      <c r="B332" s="74" t="s">
        <v>2073</v>
      </c>
      <c r="C332" s="70" t="s">
        <v>1531</v>
      </c>
      <c r="D332" s="70" t="s">
        <v>1531</v>
      </c>
      <c r="E332" s="70" t="s">
        <v>3010</v>
      </c>
      <c r="F332" s="70" t="s">
        <v>131</v>
      </c>
    </row>
    <row r="333" spans="1:6" x14ac:dyDescent="0.2">
      <c r="A333" s="70">
        <v>332</v>
      </c>
      <c r="B333" s="74" t="s">
        <v>2074</v>
      </c>
      <c r="C333" s="70" t="s">
        <v>1101</v>
      </c>
      <c r="D333" s="70" t="s">
        <v>1101</v>
      </c>
      <c r="E333" s="70" t="s">
        <v>3011</v>
      </c>
      <c r="F333" s="70" t="s">
        <v>131</v>
      </c>
    </row>
    <row r="334" spans="1:6" x14ac:dyDescent="0.2">
      <c r="A334" s="70">
        <v>333</v>
      </c>
      <c r="B334" s="74" t="s">
        <v>2075</v>
      </c>
      <c r="C334" s="70" t="s">
        <v>1528</v>
      </c>
      <c r="D334" s="70" t="s">
        <v>1528</v>
      </c>
      <c r="E334" s="70" t="s">
        <v>3012</v>
      </c>
      <c r="F334" s="70" t="s">
        <v>131</v>
      </c>
    </row>
    <row r="335" spans="1:6" x14ac:dyDescent="0.2">
      <c r="A335" s="70">
        <v>334</v>
      </c>
      <c r="B335" s="74" t="s">
        <v>2076</v>
      </c>
      <c r="C335" s="70" t="s">
        <v>1102</v>
      </c>
      <c r="D335" s="70" t="s">
        <v>1102</v>
      </c>
      <c r="E335" s="70" t="s">
        <v>3013</v>
      </c>
      <c r="F335" s="70" t="s">
        <v>131</v>
      </c>
    </row>
    <row r="336" spans="1:6" x14ac:dyDescent="0.2">
      <c r="A336" s="70">
        <v>335</v>
      </c>
      <c r="B336" s="74" t="s">
        <v>2077</v>
      </c>
      <c r="C336" s="70" t="s">
        <v>708</v>
      </c>
      <c r="D336" s="70" t="s">
        <v>708</v>
      </c>
      <c r="E336" s="70" t="s">
        <v>3014</v>
      </c>
      <c r="F336" s="70" t="s">
        <v>131</v>
      </c>
    </row>
    <row r="337" spans="1:6" x14ac:dyDescent="0.2">
      <c r="A337" s="70">
        <v>336</v>
      </c>
      <c r="B337" s="74" t="s">
        <v>2078</v>
      </c>
      <c r="C337" s="70" t="s">
        <v>1527</v>
      </c>
      <c r="D337" s="70" t="s">
        <v>1527</v>
      </c>
      <c r="E337" s="70" t="s">
        <v>3015</v>
      </c>
      <c r="F337" s="70" t="s">
        <v>131</v>
      </c>
    </row>
    <row r="338" spans="1:6" x14ac:dyDescent="0.2">
      <c r="A338" s="70">
        <v>337</v>
      </c>
      <c r="B338" s="74" t="s">
        <v>2079</v>
      </c>
      <c r="C338" s="70" t="s">
        <v>1017</v>
      </c>
      <c r="D338" s="70" t="s">
        <v>1017</v>
      </c>
      <c r="E338" s="70" t="s">
        <v>3016</v>
      </c>
      <c r="F338" s="70" t="s">
        <v>131</v>
      </c>
    </row>
    <row r="339" spans="1:6" x14ac:dyDescent="0.2">
      <c r="A339" s="70">
        <v>338</v>
      </c>
      <c r="B339" s="74" t="s">
        <v>2080</v>
      </c>
      <c r="C339" s="70" t="s">
        <v>393</v>
      </c>
      <c r="D339" s="70" t="s">
        <v>393</v>
      </c>
      <c r="E339" s="70" t="s">
        <v>3017</v>
      </c>
      <c r="F339" s="70" t="s">
        <v>131</v>
      </c>
    </row>
    <row r="340" spans="1:6" x14ac:dyDescent="0.2">
      <c r="A340" s="70">
        <v>339</v>
      </c>
      <c r="B340" s="74" t="s">
        <v>2081</v>
      </c>
      <c r="C340" s="70" t="s">
        <v>1532</v>
      </c>
      <c r="D340" s="70" t="s">
        <v>1532</v>
      </c>
      <c r="E340" s="70" t="s">
        <v>3018</v>
      </c>
      <c r="F340" s="70" t="s">
        <v>131</v>
      </c>
    </row>
    <row r="341" spans="1:6" x14ac:dyDescent="0.2">
      <c r="A341" s="70">
        <v>340</v>
      </c>
      <c r="B341" s="74" t="s">
        <v>2082</v>
      </c>
      <c r="C341" s="70" t="s">
        <v>2083</v>
      </c>
      <c r="D341" s="70" t="s">
        <v>1068</v>
      </c>
      <c r="E341" s="70" t="s">
        <v>3019</v>
      </c>
      <c r="F341" s="70" t="s">
        <v>131</v>
      </c>
    </row>
    <row r="342" spans="1:6" x14ac:dyDescent="0.2">
      <c r="A342" s="70">
        <v>341</v>
      </c>
      <c r="B342" s="74" t="s">
        <v>2084</v>
      </c>
      <c r="C342" s="70" t="s">
        <v>1018</v>
      </c>
      <c r="D342" s="70" t="s">
        <v>1018</v>
      </c>
      <c r="E342" s="70" t="s">
        <v>3020</v>
      </c>
      <c r="F342" s="70" t="s">
        <v>131</v>
      </c>
    </row>
    <row r="343" spans="1:6" x14ac:dyDescent="0.2">
      <c r="A343" s="70">
        <v>342</v>
      </c>
      <c r="B343" s="74" t="s">
        <v>2085</v>
      </c>
      <c r="C343" s="70" t="s">
        <v>2086</v>
      </c>
      <c r="D343" s="70" t="s">
        <v>1058</v>
      </c>
      <c r="E343" s="70" t="s">
        <v>3021</v>
      </c>
      <c r="F343" s="70" t="s">
        <v>131</v>
      </c>
    </row>
    <row r="344" spans="1:6" x14ac:dyDescent="0.2">
      <c r="A344" s="70">
        <v>343</v>
      </c>
      <c r="B344" s="74" t="s">
        <v>2087</v>
      </c>
      <c r="C344" s="70" t="s">
        <v>710</v>
      </c>
      <c r="D344" s="70" t="s">
        <v>710</v>
      </c>
      <c r="E344" s="70" t="s">
        <v>3022</v>
      </c>
      <c r="F344" s="70" t="s">
        <v>131</v>
      </c>
    </row>
    <row r="345" spans="1:6" x14ac:dyDescent="0.2">
      <c r="A345" s="70">
        <v>344</v>
      </c>
      <c r="B345" s="74" t="s">
        <v>2088</v>
      </c>
      <c r="C345" s="70" t="s">
        <v>1302</v>
      </c>
      <c r="D345" s="70" t="s">
        <v>1302</v>
      </c>
      <c r="E345" s="70" t="s">
        <v>3023</v>
      </c>
      <c r="F345" s="70" t="s">
        <v>131</v>
      </c>
    </row>
    <row r="346" spans="1:6" x14ac:dyDescent="0.2">
      <c r="A346" s="70">
        <v>345</v>
      </c>
      <c r="B346" s="70" t="s">
        <v>2089</v>
      </c>
      <c r="C346" s="70" t="s">
        <v>1526</v>
      </c>
      <c r="D346" s="70" t="s">
        <v>1526</v>
      </c>
      <c r="E346" s="70" t="s">
        <v>3024</v>
      </c>
      <c r="F346" s="70" t="s">
        <v>131</v>
      </c>
    </row>
    <row r="347" spans="1:6" x14ac:dyDescent="0.2">
      <c r="A347" s="70">
        <v>346</v>
      </c>
      <c r="B347" s="74" t="s">
        <v>2090</v>
      </c>
      <c r="C347" s="70" t="s">
        <v>2091</v>
      </c>
      <c r="D347" s="70" t="s">
        <v>1057</v>
      </c>
      <c r="E347" s="70" t="s">
        <v>3025</v>
      </c>
      <c r="F347" s="70" t="s">
        <v>131</v>
      </c>
    </row>
    <row r="348" spans="1:6" x14ac:dyDescent="0.2">
      <c r="A348" s="70">
        <v>347</v>
      </c>
      <c r="B348" s="74" t="s">
        <v>2092</v>
      </c>
      <c r="C348" s="70" t="s">
        <v>2093</v>
      </c>
      <c r="D348" s="70" t="s">
        <v>800</v>
      </c>
      <c r="E348" s="70" t="s">
        <v>3026</v>
      </c>
      <c r="F348" s="70" t="s">
        <v>131</v>
      </c>
    </row>
    <row r="349" spans="1:6" x14ac:dyDescent="0.2">
      <c r="A349" s="70">
        <v>348</v>
      </c>
      <c r="B349" s="74" t="s">
        <v>2094</v>
      </c>
      <c r="C349" s="70" t="s">
        <v>2095</v>
      </c>
      <c r="D349" s="70" t="s">
        <v>823</v>
      </c>
      <c r="E349" s="70" t="s">
        <v>3027</v>
      </c>
      <c r="F349" s="70" t="s">
        <v>131</v>
      </c>
    </row>
    <row r="350" spans="1:6" x14ac:dyDescent="0.2">
      <c r="A350" s="70">
        <v>349</v>
      </c>
      <c r="B350" s="74" t="s">
        <v>2096</v>
      </c>
      <c r="C350" s="70" t="s">
        <v>711</v>
      </c>
      <c r="D350" s="70" t="s">
        <v>711</v>
      </c>
      <c r="E350" s="70" t="s">
        <v>3028</v>
      </c>
      <c r="F350" s="70" t="s">
        <v>131</v>
      </c>
    </row>
    <row r="351" spans="1:6" x14ac:dyDescent="0.2">
      <c r="A351" s="70">
        <v>350</v>
      </c>
      <c r="B351" s="74" t="s">
        <v>2097</v>
      </c>
      <c r="C351" s="70" t="s">
        <v>712</v>
      </c>
      <c r="D351" s="70" t="s">
        <v>712</v>
      </c>
      <c r="E351" s="70" t="s">
        <v>3029</v>
      </c>
      <c r="F351" s="70" t="s">
        <v>131</v>
      </c>
    </row>
    <row r="352" spans="1:6" x14ac:dyDescent="0.2">
      <c r="A352" s="70">
        <v>351</v>
      </c>
      <c r="B352" s="74" t="s">
        <v>2098</v>
      </c>
      <c r="C352" s="70" t="s">
        <v>1103</v>
      </c>
      <c r="D352" s="70" t="s">
        <v>1103</v>
      </c>
      <c r="E352" s="70" t="s">
        <v>3030</v>
      </c>
      <c r="F352" s="70" t="s">
        <v>131</v>
      </c>
    </row>
    <row r="353" spans="1:6" x14ac:dyDescent="0.2">
      <c r="A353" s="70">
        <v>352</v>
      </c>
      <c r="B353" s="74" t="s">
        <v>122</v>
      </c>
      <c r="C353" s="70" t="s">
        <v>1304</v>
      </c>
      <c r="D353" s="70" t="s">
        <v>1304</v>
      </c>
      <c r="E353" s="70" t="s">
        <v>3031</v>
      </c>
      <c r="F353" s="70" t="s">
        <v>131</v>
      </c>
    </row>
    <row r="354" spans="1:6" x14ac:dyDescent="0.2">
      <c r="A354" s="70">
        <v>353</v>
      </c>
      <c r="B354" s="74" t="s">
        <v>122</v>
      </c>
      <c r="C354" s="70" t="s">
        <v>1104</v>
      </c>
      <c r="D354" s="70" t="s">
        <v>1104</v>
      </c>
      <c r="E354" s="70" t="s">
        <v>3032</v>
      </c>
      <c r="F354" s="70" t="s">
        <v>131</v>
      </c>
    </row>
    <row r="355" spans="1:6" x14ac:dyDescent="0.2">
      <c r="A355" s="70">
        <v>354</v>
      </c>
      <c r="B355" s="74" t="s">
        <v>122</v>
      </c>
      <c r="C355" s="70" t="s">
        <v>713</v>
      </c>
      <c r="D355" s="70" t="s">
        <v>713</v>
      </c>
      <c r="E355" s="70" t="s">
        <v>3033</v>
      </c>
      <c r="F355" s="70" t="s">
        <v>131</v>
      </c>
    </row>
    <row r="356" spans="1:6" x14ac:dyDescent="0.2">
      <c r="A356" s="70">
        <v>355</v>
      </c>
      <c r="B356" s="74" t="s">
        <v>2099</v>
      </c>
      <c r="C356" s="70" t="s">
        <v>1105</v>
      </c>
      <c r="D356" s="70" t="s">
        <v>1105</v>
      </c>
      <c r="E356" s="70" t="s">
        <v>3034</v>
      </c>
      <c r="F356" s="70" t="s">
        <v>131</v>
      </c>
    </row>
    <row r="357" spans="1:6" x14ac:dyDescent="0.2">
      <c r="A357" s="70">
        <v>356</v>
      </c>
      <c r="B357" s="74" t="s">
        <v>2100</v>
      </c>
      <c r="C357" s="70" t="s">
        <v>2101</v>
      </c>
      <c r="D357" s="70" t="s">
        <v>1056</v>
      </c>
      <c r="E357" s="70" t="s">
        <v>3035</v>
      </c>
      <c r="F357" s="70" t="s">
        <v>131</v>
      </c>
    </row>
    <row r="358" spans="1:6" x14ac:dyDescent="0.2">
      <c r="A358" s="70">
        <v>357</v>
      </c>
      <c r="B358" s="70" t="s">
        <v>2102</v>
      </c>
      <c r="C358" s="70" t="s">
        <v>714</v>
      </c>
      <c r="D358" s="70" t="s">
        <v>714</v>
      </c>
      <c r="E358" s="70" t="s">
        <v>3036</v>
      </c>
      <c r="F358" s="70" t="s">
        <v>131</v>
      </c>
    </row>
    <row r="359" spans="1:6" x14ac:dyDescent="0.2">
      <c r="A359" s="70">
        <v>358</v>
      </c>
      <c r="B359" s="70" t="s">
        <v>2103</v>
      </c>
      <c r="C359" s="70" t="s">
        <v>394</v>
      </c>
      <c r="D359" s="70" t="s">
        <v>394</v>
      </c>
      <c r="E359" s="70" t="s">
        <v>3037</v>
      </c>
      <c r="F359" s="70" t="s">
        <v>131</v>
      </c>
    </row>
    <row r="360" spans="1:6" x14ac:dyDescent="0.2">
      <c r="A360" s="70">
        <v>359</v>
      </c>
      <c r="B360" s="74" t="s">
        <v>2104</v>
      </c>
      <c r="C360" s="70" t="s">
        <v>1306</v>
      </c>
      <c r="D360" s="70" t="s">
        <v>1306</v>
      </c>
      <c r="E360" s="70" t="s">
        <v>3038</v>
      </c>
      <c r="F360" s="70" t="s">
        <v>131</v>
      </c>
    </row>
    <row r="361" spans="1:6" x14ac:dyDescent="0.2">
      <c r="A361" s="70">
        <v>360</v>
      </c>
      <c r="B361" s="70" t="s">
        <v>2105</v>
      </c>
      <c r="C361" s="70" t="s">
        <v>1525</v>
      </c>
      <c r="D361" s="70" t="s">
        <v>1525</v>
      </c>
      <c r="E361" s="70" t="s">
        <v>3039</v>
      </c>
      <c r="F361" s="70" t="s">
        <v>131</v>
      </c>
    </row>
    <row r="362" spans="1:6" x14ac:dyDescent="0.2">
      <c r="A362" s="70">
        <v>361</v>
      </c>
      <c r="B362" s="74" t="s">
        <v>2106</v>
      </c>
      <c r="C362" s="70" t="s">
        <v>2107</v>
      </c>
      <c r="D362" s="70" t="s">
        <v>1064</v>
      </c>
      <c r="E362" s="70" t="s">
        <v>3040</v>
      </c>
      <c r="F362" s="70" t="s">
        <v>131</v>
      </c>
    </row>
    <row r="363" spans="1:6" x14ac:dyDescent="0.2">
      <c r="A363" s="70">
        <v>362</v>
      </c>
      <c r="B363" s="74" t="s">
        <v>2108</v>
      </c>
      <c r="C363" s="70" t="s">
        <v>956</v>
      </c>
      <c r="D363" s="70" t="s">
        <v>1043</v>
      </c>
      <c r="E363" s="70" t="s">
        <v>3041</v>
      </c>
      <c r="F363" s="70" t="s">
        <v>131</v>
      </c>
    </row>
    <row r="364" spans="1:6" x14ac:dyDescent="0.2">
      <c r="A364" s="70">
        <v>363</v>
      </c>
      <c r="B364" s="74" t="s">
        <v>2109</v>
      </c>
      <c r="C364" s="70" t="s">
        <v>2110</v>
      </c>
      <c r="D364" s="70" t="s">
        <v>1044</v>
      </c>
      <c r="E364" s="70" t="s">
        <v>3042</v>
      </c>
      <c r="F364" s="70" t="s">
        <v>131</v>
      </c>
    </row>
    <row r="365" spans="1:6" x14ac:dyDescent="0.2">
      <c r="A365" s="70">
        <v>364</v>
      </c>
      <c r="B365" s="74" t="s">
        <v>2111</v>
      </c>
      <c r="C365" s="70" t="s">
        <v>376</v>
      </c>
      <c r="D365" s="70" t="s">
        <v>376</v>
      </c>
      <c r="E365" s="70" t="s">
        <v>3043</v>
      </c>
      <c r="F365" s="70" t="s">
        <v>131</v>
      </c>
    </row>
    <row r="366" spans="1:6" x14ac:dyDescent="0.2">
      <c r="A366" s="70">
        <v>365</v>
      </c>
      <c r="B366" s="74" t="s">
        <v>2112</v>
      </c>
      <c r="C366" s="70" t="s">
        <v>715</v>
      </c>
      <c r="D366" s="70" t="s">
        <v>715</v>
      </c>
      <c r="E366" s="70" t="s">
        <v>3044</v>
      </c>
      <c r="F366" s="70" t="s">
        <v>131</v>
      </c>
    </row>
    <row r="367" spans="1:6" x14ac:dyDescent="0.2">
      <c r="A367" s="70">
        <v>366</v>
      </c>
      <c r="B367" s="70" t="s">
        <v>2113</v>
      </c>
      <c r="C367" s="70" t="s">
        <v>2114</v>
      </c>
      <c r="D367" s="70" t="s">
        <v>716</v>
      </c>
      <c r="E367" s="70" t="s">
        <v>3045</v>
      </c>
      <c r="F367" s="70" t="s">
        <v>131</v>
      </c>
    </row>
    <row r="368" spans="1:6" x14ac:dyDescent="0.2">
      <c r="A368" s="70">
        <v>367</v>
      </c>
      <c r="B368" s="74" t="s">
        <v>2115</v>
      </c>
      <c r="C368" s="70" t="s">
        <v>399</v>
      </c>
      <c r="D368" s="70" t="s">
        <v>399</v>
      </c>
      <c r="E368" s="70" t="s">
        <v>3046</v>
      </c>
      <c r="F368" s="70" t="s">
        <v>131</v>
      </c>
    </row>
    <row r="369" spans="1:6" x14ac:dyDescent="0.2">
      <c r="A369" s="70">
        <v>368</v>
      </c>
      <c r="B369" s="74" t="s">
        <v>2116</v>
      </c>
      <c r="C369" s="70" t="s">
        <v>717</v>
      </c>
      <c r="D369" s="70" t="s">
        <v>717</v>
      </c>
      <c r="E369" s="70" t="s">
        <v>3047</v>
      </c>
      <c r="F369" s="70" t="s">
        <v>131</v>
      </c>
    </row>
    <row r="370" spans="1:6" x14ac:dyDescent="0.2">
      <c r="A370" s="70">
        <v>369</v>
      </c>
      <c r="B370" s="74" t="s">
        <v>2117</v>
      </c>
      <c r="C370" s="70" t="s">
        <v>2118</v>
      </c>
      <c r="D370" s="70" t="s">
        <v>1039</v>
      </c>
      <c r="E370" s="70" t="s">
        <v>3048</v>
      </c>
      <c r="F370" s="70" t="s">
        <v>131</v>
      </c>
    </row>
    <row r="371" spans="1:6" x14ac:dyDescent="0.2">
      <c r="A371" s="70">
        <v>370</v>
      </c>
      <c r="B371" s="74" t="s">
        <v>2119</v>
      </c>
      <c r="C371" s="70" t="s">
        <v>1036</v>
      </c>
      <c r="D371" s="70" t="s">
        <v>1036</v>
      </c>
      <c r="E371" s="70" t="s">
        <v>3049</v>
      </c>
      <c r="F371" s="70" t="s">
        <v>131</v>
      </c>
    </row>
    <row r="372" spans="1:6" x14ac:dyDescent="0.2">
      <c r="A372" s="70">
        <v>371</v>
      </c>
      <c r="B372" s="74" t="s">
        <v>2120</v>
      </c>
      <c r="C372" s="70" t="s">
        <v>1523</v>
      </c>
      <c r="D372" s="70" t="s">
        <v>1523</v>
      </c>
      <c r="E372" s="70" t="s">
        <v>3050</v>
      </c>
      <c r="F372" s="70" t="s">
        <v>131</v>
      </c>
    </row>
    <row r="373" spans="1:6" x14ac:dyDescent="0.2">
      <c r="A373" s="70">
        <v>372</v>
      </c>
      <c r="B373" s="74" t="s">
        <v>2121</v>
      </c>
      <c r="C373" s="70" t="s">
        <v>1308</v>
      </c>
      <c r="D373" s="70" t="s">
        <v>1308</v>
      </c>
      <c r="E373" s="70" t="s">
        <v>3051</v>
      </c>
      <c r="F373" s="70" t="s">
        <v>131</v>
      </c>
    </row>
    <row r="374" spans="1:6" x14ac:dyDescent="0.2">
      <c r="A374" s="70">
        <v>373</v>
      </c>
      <c r="B374" s="74" t="s">
        <v>2122</v>
      </c>
      <c r="C374" s="70" t="s">
        <v>1310</v>
      </c>
      <c r="D374" s="70" t="s">
        <v>1310</v>
      </c>
      <c r="E374" s="70" t="s">
        <v>3052</v>
      </c>
      <c r="F374" s="70" t="s">
        <v>131</v>
      </c>
    </row>
    <row r="375" spans="1:6" x14ac:dyDescent="0.2">
      <c r="A375" s="70">
        <v>374</v>
      </c>
      <c r="B375" s="70" t="s">
        <v>2123</v>
      </c>
      <c r="C375" s="70" t="s">
        <v>2124</v>
      </c>
      <c r="D375" s="70" t="s">
        <v>1106</v>
      </c>
      <c r="E375" s="70" t="s">
        <v>3053</v>
      </c>
      <c r="F375" s="70" t="s">
        <v>131</v>
      </c>
    </row>
    <row r="376" spans="1:6" x14ac:dyDescent="0.2">
      <c r="A376" s="70">
        <v>375</v>
      </c>
      <c r="B376" s="74" t="s">
        <v>2125</v>
      </c>
      <c r="C376" s="70" t="s">
        <v>400</v>
      </c>
      <c r="D376" s="70" t="s">
        <v>400</v>
      </c>
      <c r="E376" s="70" t="s">
        <v>3054</v>
      </c>
      <c r="F376" s="70" t="s">
        <v>131</v>
      </c>
    </row>
    <row r="377" spans="1:6" x14ac:dyDescent="0.2">
      <c r="A377" s="70">
        <v>376</v>
      </c>
      <c r="B377" s="74" t="s">
        <v>2126</v>
      </c>
      <c r="C377" s="70" t="s">
        <v>2127</v>
      </c>
      <c r="D377" s="70" t="s">
        <v>1060</v>
      </c>
      <c r="E377" s="70" t="s">
        <v>3055</v>
      </c>
      <c r="F377" s="70" t="s">
        <v>131</v>
      </c>
    </row>
    <row r="378" spans="1:6" x14ac:dyDescent="0.2">
      <c r="A378" s="70">
        <v>377</v>
      </c>
      <c r="B378" s="74" t="s">
        <v>2128</v>
      </c>
      <c r="C378" s="70" t="s">
        <v>1312</v>
      </c>
      <c r="D378" s="70" t="s">
        <v>1312</v>
      </c>
      <c r="E378" s="70" t="s">
        <v>3056</v>
      </c>
      <c r="F378" s="70" t="s">
        <v>131</v>
      </c>
    </row>
    <row r="379" spans="1:6" x14ac:dyDescent="0.2">
      <c r="A379" s="70">
        <v>378</v>
      </c>
      <c r="B379" s="70" t="s">
        <v>2129</v>
      </c>
      <c r="C379" s="70" t="s">
        <v>1314</v>
      </c>
      <c r="D379" s="70" t="s">
        <v>1314</v>
      </c>
      <c r="E379" s="70" t="s">
        <v>3057</v>
      </c>
      <c r="F379" s="70" t="s">
        <v>131</v>
      </c>
    </row>
    <row r="380" spans="1:6" x14ac:dyDescent="0.2">
      <c r="A380" s="70">
        <v>379</v>
      </c>
      <c r="B380" s="70" t="s">
        <v>2130</v>
      </c>
      <c r="C380" s="70" t="s">
        <v>1316</v>
      </c>
      <c r="D380" s="70" t="s">
        <v>1316</v>
      </c>
      <c r="E380" s="70" t="s">
        <v>3058</v>
      </c>
      <c r="F380" s="70" t="s">
        <v>131</v>
      </c>
    </row>
    <row r="381" spans="1:6" x14ac:dyDescent="0.2">
      <c r="A381" s="70">
        <v>380</v>
      </c>
      <c r="B381" s="70" t="s">
        <v>2131</v>
      </c>
      <c r="C381" s="70" t="s">
        <v>2132</v>
      </c>
      <c r="D381" s="70" t="s">
        <v>1107</v>
      </c>
      <c r="E381" s="70" t="s">
        <v>3059</v>
      </c>
      <c r="F381" s="70" t="s">
        <v>131</v>
      </c>
    </row>
    <row r="382" spans="1:6" x14ac:dyDescent="0.2">
      <c r="A382" s="70">
        <v>381</v>
      </c>
      <c r="B382" s="74" t="s">
        <v>2133</v>
      </c>
      <c r="C382" s="70" t="s">
        <v>1520</v>
      </c>
      <c r="D382" s="70" t="s">
        <v>1520</v>
      </c>
      <c r="E382" s="70" t="s">
        <v>3060</v>
      </c>
      <c r="F382" s="70" t="s">
        <v>131</v>
      </c>
    </row>
    <row r="383" spans="1:6" x14ac:dyDescent="0.2">
      <c r="A383" s="70">
        <v>382</v>
      </c>
      <c r="B383" s="74" t="s">
        <v>2133</v>
      </c>
      <c r="C383" s="70" t="s">
        <v>1520</v>
      </c>
      <c r="D383" s="70" t="s">
        <v>1520</v>
      </c>
      <c r="E383" s="70" t="s">
        <v>3060</v>
      </c>
      <c r="F383" s="70" t="s">
        <v>131</v>
      </c>
    </row>
    <row r="384" spans="1:6" x14ac:dyDescent="0.2">
      <c r="A384" s="70">
        <v>383</v>
      </c>
      <c r="B384" s="70" t="s">
        <v>2134</v>
      </c>
      <c r="C384" s="70" t="s">
        <v>1318</v>
      </c>
      <c r="D384" s="70" t="s">
        <v>1318</v>
      </c>
      <c r="E384" s="70" t="s">
        <v>3061</v>
      </c>
      <c r="F384" s="70" t="s">
        <v>131</v>
      </c>
    </row>
    <row r="385" spans="1:6" x14ac:dyDescent="0.2">
      <c r="A385" s="70">
        <v>384</v>
      </c>
      <c r="B385" s="70" t="s">
        <v>2135</v>
      </c>
      <c r="C385" s="70" t="s">
        <v>820</v>
      </c>
      <c r="D385" s="70" t="s">
        <v>820</v>
      </c>
      <c r="E385" s="70" t="s">
        <v>3062</v>
      </c>
      <c r="F385" s="70" t="s">
        <v>131</v>
      </c>
    </row>
    <row r="386" spans="1:6" x14ac:dyDescent="0.2">
      <c r="A386" s="70">
        <v>385</v>
      </c>
      <c r="B386" s="70" t="s">
        <v>2136</v>
      </c>
      <c r="C386" s="70" t="s">
        <v>1248</v>
      </c>
      <c r="D386" s="70" t="s">
        <v>1248</v>
      </c>
      <c r="E386" s="70" t="s">
        <v>3063</v>
      </c>
      <c r="F386" s="70" t="s">
        <v>131</v>
      </c>
    </row>
    <row r="387" spans="1:6" x14ac:dyDescent="0.2">
      <c r="A387" s="70">
        <v>386</v>
      </c>
      <c r="B387" s="74" t="s">
        <v>2137</v>
      </c>
      <c r="C387" s="70" t="s">
        <v>493</v>
      </c>
      <c r="D387" s="70" t="s">
        <v>493</v>
      </c>
      <c r="E387" s="70" t="s">
        <v>3064</v>
      </c>
      <c r="F387" s="70" t="s">
        <v>131</v>
      </c>
    </row>
    <row r="388" spans="1:6" x14ac:dyDescent="0.2">
      <c r="A388" s="70">
        <v>387</v>
      </c>
      <c r="B388" s="74" t="s">
        <v>2138</v>
      </c>
      <c r="C388" s="70" t="s">
        <v>503</v>
      </c>
      <c r="D388" s="70" t="s">
        <v>503</v>
      </c>
      <c r="E388" s="70" t="s">
        <v>3065</v>
      </c>
      <c r="F388" s="70" t="s">
        <v>131</v>
      </c>
    </row>
    <row r="389" spans="1:6" x14ac:dyDescent="0.2">
      <c r="A389" s="70">
        <v>388</v>
      </c>
      <c r="B389" s="74" t="s">
        <v>2139</v>
      </c>
      <c r="C389" s="70" t="s">
        <v>364</v>
      </c>
      <c r="D389" s="70" t="s">
        <v>364</v>
      </c>
      <c r="E389" s="70" t="s">
        <v>3066</v>
      </c>
      <c r="F389" s="70" t="s">
        <v>131</v>
      </c>
    </row>
    <row r="390" spans="1:6" x14ac:dyDescent="0.2">
      <c r="A390" s="70">
        <v>389</v>
      </c>
      <c r="B390" s="74" t="s">
        <v>2140</v>
      </c>
      <c r="C390" s="70" t="s">
        <v>2141</v>
      </c>
      <c r="D390" s="70" t="s">
        <v>642</v>
      </c>
      <c r="E390" s="70" t="s">
        <v>3067</v>
      </c>
      <c r="F390" s="70" t="s">
        <v>131</v>
      </c>
    </row>
    <row r="391" spans="1:6" x14ac:dyDescent="0.2">
      <c r="A391" s="70">
        <v>390</v>
      </c>
      <c r="B391" s="74" t="s">
        <v>2142</v>
      </c>
      <c r="C391" s="70" t="s">
        <v>2143</v>
      </c>
      <c r="D391" s="70" t="s">
        <v>719</v>
      </c>
      <c r="E391" s="70" t="s">
        <v>3068</v>
      </c>
      <c r="F391" s="70" t="s">
        <v>131</v>
      </c>
    </row>
    <row r="392" spans="1:6" x14ac:dyDescent="0.2">
      <c r="A392" s="70">
        <v>391</v>
      </c>
      <c r="B392" s="70" t="s">
        <v>2144</v>
      </c>
      <c r="C392" s="70" t="s">
        <v>2143</v>
      </c>
      <c r="D392" s="70" t="s">
        <v>720</v>
      </c>
      <c r="E392" s="70" t="s">
        <v>3069</v>
      </c>
      <c r="F392" s="70" t="s">
        <v>131</v>
      </c>
    </row>
    <row r="393" spans="1:6" x14ac:dyDescent="0.2">
      <c r="A393" s="70">
        <v>392</v>
      </c>
      <c r="B393" s="74" t="s">
        <v>2145</v>
      </c>
      <c r="C393" s="70" t="s">
        <v>1498</v>
      </c>
      <c r="D393" s="70" t="s">
        <v>1498</v>
      </c>
      <c r="E393" s="70" t="s">
        <v>3070</v>
      </c>
      <c r="F393" s="70" t="s">
        <v>131</v>
      </c>
    </row>
    <row r="394" spans="1:6" x14ac:dyDescent="0.2">
      <c r="A394" s="70">
        <v>393</v>
      </c>
      <c r="B394" s="74" t="s">
        <v>2146</v>
      </c>
      <c r="C394" s="70" t="s">
        <v>643</v>
      </c>
      <c r="D394" s="70" t="s">
        <v>643</v>
      </c>
      <c r="E394" s="70" t="s">
        <v>3071</v>
      </c>
      <c r="F394" s="70" t="s">
        <v>131</v>
      </c>
    </row>
    <row r="395" spans="1:6" x14ac:dyDescent="0.2">
      <c r="A395" s="70">
        <v>394</v>
      </c>
      <c r="B395" s="74" t="s">
        <v>2147</v>
      </c>
      <c r="C395" s="70" t="s">
        <v>2148</v>
      </c>
      <c r="D395" s="70" t="s">
        <v>962</v>
      </c>
      <c r="E395" s="70" t="s">
        <v>3072</v>
      </c>
      <c r="F395" s="70" t="s">
        <v>131</v>
      </c>
    </row>
    <row r="396" spans="1:6" x14ac:dyDescent="0.2">
      <c r="A396" s="70">
        <v>395</v>
      </c>
      <c r="B396" s="74" t="s">
        <v>2149</v>
      </c>
      <c r="C396" s="70" t="s">
        <v>801</v>
      </c>
      <c r="D396" s="70" t="s">
        <v>801</v>
      </c>
      <c r="E396" s="70" t="s">
        <v>3073</v>
      </c>
      <c r="F396" s="70" t="s">
        <v>131</v>
      </c>
    </row>
    <row r="397" spans="1:6" x14ac:dyDescent="0.2">
      <c r="A397" s="70">
        <v>396</v>
      </c>
      <c r="B397" s="70" t="s">
        <v>2150</v>
      </c>
      <c r="C397" s="70" t="s">
        <v>580</v>
      </c>
      <c r="D397" s="70" t="s">
        <v>580</v>
      </c>
      <c r="E397" s="70" t="s">
        <v>3074</v>
      </c>
      <c r="F397" s="70" t="s">
        <v>131</v>
      </c>
    </row>
    <row r="398" spans="1:6" x14ac:dyDescent="0.2">
      <c r="A398" s="70">
        <v>397</v>
      </c>
      <c r="B398" s="74" t="s">
        <v>2151</v>
      </c>
      <c r="C398" s="70" t="s">
        <v>1320</v>
      </c>
      <c r="D398" s="70" t="s">
        <v>1320</v>
      </c>
      <c r="E398" s="70" t="s">
        <v>3075</v>
      </c>
      <c r="F398" s="70" t="s">
        <v>131</v>
      </c>
    </row>
    <row r="399" spans="1:6" x14ac:dyDescent="0.2">
      <c r="A399" s="70">
        <v>398</v>
      </c>
      <c r="B399" s="74" t="s">
        <v>2152</v>
      </c>
      <c r="C399" s="70" t="s">
        <v>2153</v>
      </c>
      <c r="D399" s="70" t="s">
        <v>1045</v>
      </c>
      <c r="E399" s="70" t="s">
        <v>3076</v>
      </c>
      <c r="F399" s="70" t="s">
        <v>131</v>
      </c>
    </row>
    <row r="400" spans="1:6" x14ac:dyDescent="0.2">
      <c r="A400" s="70">
        <v>399</v>
      </c>
      <c r="B400" s="74" t="s">
        <v>2154</v>
      </c>
      <c r="C400" s="70" t="s">
        <v>2155</v>
      </c>
      <c r="D400" s="70" t="s">
        <v>963</v>
      </c>
      <c r="E400" s="70" t="s">
        <v>3077</v>
      </c>
      <c r="F400" s="70" t="s">
        <v>131</v>
      </c>
    </row>
    <row r="401" spans="1:6" x14ac:dyDescent="0.2">
      <c r="A401" s="70">
        <v>400</v>
      </c>
      <c r="B401" s="74" t="s">
        <v>2156</v>
      </c>
      <c r="C401" s="70" t="s">
        <v>2157</v>
      </c>
      <c r="D401" s="70" t="s">
        <v>1072</v>
      </c>
      <c r="E401" s="70" t="s">
        <v>3078</v>
      </c>
      <c r="F401" s="70" t="s">
        <v>131</v>
      </c>
    </row>
    <row r="402" spans="1:6" x14ac:dyDescent="0.2">
      <c r="A402" s="70">
        <v>401</v>
      </c>
      <c r="B402" s="70" t="s">
        <v>2158</v>
      </c>
      <c r="C402" s="70" t="s">
        <v>2159</v>
      </c>
      <c r="D402" s="70" t="s">
        <v>1125</v>
      </c>
      <c r="E402" s="70" t="s">
        <v>3079</v>
      </c>
      <c r="F402" s="70" t="s">
        <v>131</v>
      </c>
    </row>
    <row r="403" spans="1:6" x14ac:dyDescent="0.2">
      <c r="A403" s="70">
        <v>402</v>
      </c>
      <c r="B403" s="74" t="s">
        <v>2160</v>
      </c>
      <c r="C403" s="70" t="s">
        <v>2161</v>
      </c>
      <c r="D403" s="70" t="s">
        <v>519</v>
      </c>
      <c r="E403" s="70" t="s">
        <v>3080</v>
      </c>
      <c r="F403" s="70" t="s">
        <v>131</v>
      </c>
    </row>
    <row r="404" spans="1:6" x14ac:dyDescent="0.2">
      <c r="A404" s="70">
        <v>403</v>
      </c>
      <c r="B404" s="74" t="s">
        <v>2162</v>
      </c>
      <c r="C404" s="70" t="s">
        <v>722</v>
      </c>
      <c r="D404" s="70" t="s">
        <v>722</v>
      </c>
      <c r="E404" s="70" t="s">
        <v>3081</v>
      </c>
      <c r="F404" s="70" t="s">
        <v>131</v>
      </c>
    </row>
    <row r="405" spans="1:6" x14ac:dyDescent="0.2">
      <c r="A405" s="70">
        <v>404</v>
      </c>
      <c r="B405" s="74" t="s">
        <v>2163</v>
      </c>
      <c r="C405" s="70" t="s">
        <v>2164</v>
      </c>
      <c r="D405" s="70" t="s">
        <v>1136</v>
      </c>
      <c r="E405" s="70" t="s">
        <v>3082</v>
      </c>
      <c r="F405" s="70" t="s">
        <v>131</v>
      </c>
    </row>
    <row r="406" spans="1:6" x14ac:dyDescent="0.2">
      <c r="A406" s="70">
        <v>405</v>
      </c>
      <c r="B406" s="74" t="s">
        <v>2165</v>
      </c>
      <c r="C406" s="70" t="s">
        <v>1421</v>
      </c>
      <c r="D406" s="70" t="s">
        <v>1421</v>
      </c>
      <c r="E406" s="70" t="s">
        <v>3083</v>
      </c>
      <c r="F406" s="70" t="s">
        <v>131</v>
      </c>
    </row>
    <row r="407" spans="1:6" x14ac:dyDescent="0.2">
      <c r="A407" s="70">
        <v>406</v>
      </c>
      <c r="B407" s="70" t="s">
        <v>2166</v>
      </c>
      <c r="C407" s="70" t="s">
        <v>2167</v>
      </c>
      <c r="D407" s="70" t="s">
        <v>1123</v>
      </c>
      <c r="E407" s="70" t="s">
        <v>3084</v>
      </c>
      <c r="F407" s="70" t="s">
        <v>131</v>
      </c>
    </row>
    <row r="408" spans="1:6" x14ac:dyDescent="0.2">
      <c r="A408" s="70">
        <v>407</v>
      </c>
      <c r="B408" s="74" t="s">
        <v>2168</v>
      </c>
      <c r="C408" s="70" t="s">
        <v>1636</v>
      </c>
      <c r="D408" s="70" t="s">
        <v>1636</v>
      </c>
      <c r="E408" s="70" t="s">
        <v>3085</v>
      </c>
      <c r="F408" s="70" t="s">
        <v>131</v>
      </c>
    </row>
    <row r="409" spans="1:6" x14ac:dyDescent="0.2">
      <c r="A409" s="70">
        <v>408</v>
      </c>
      <c r="B409" s="74" t="s">
        <v>2139</v>
      </c>
      <c r="C409" s="70" t="s">
        <v>1121</v>
      </c>
      <c r="D409" s="70" t="s">
        <v>1121</v>
      </c>
      <c r="E409" s="70" t="s">
        <v>3086</v>
      </c>
      <c r="F409" s="70" t="s">
        <v>131</v>
      </c>
    </row>
    <row r="410" spans="1:6" x14ac:dyDescent="0.2">
      <c r="A410" s="70">
        <v>409</v>
      </c>
      <c r="B410" s="70" t="s">
        <v>2169</v>
      </c>
      <c r="C410" s="70" t="s">
        <v>723</v>
      </c>
      <c r="D410" s="70" t="s">
        <v>723</v>
      </c>
      <c r="E410" s="70" t="s">
        <v>3087</v>
      </c>
      <c r="F410" s="70" t="s">
        <v>131</v>
      </c>
    </row>
    <row r="411" spans="1:6" x14ac:dyDescent="0.2">
      <c r="A411" s="70">
        <v>410</v>
      </c>
      <c r="B411" s="74" t="s">
        <v>2003</v>
      </c>
      <c r="C411" s="70" t="s">
        <v>698</v>
      </c>
      <c r="D411" s="70" t="s">
        <v>698</v>
      </c>
      <c r="E411" s="70" t="s">
        <v>3088</v>
      </c>
      <c r="F411" s="70" t="s">
        <v>131</v>
      </c>
    </row>
    <row r="412" spans="1:6" x14ac:dyDescent="0.2">
      <c r="A412" s="70">
        <v>411</v>
      </c>
      <c r="B412" s="74" t="s">
        <v>2170</v>
      </c>
      <c r="C412" s="70" t="s">
        <v>1322</v>
      </c>
      <c r="D412" s="70" t="s">
        <v>1322</v>
      </c>
      <c r="E412" s="70" t="s">
        <v>3089</v>
      </c>
      <c r="F412" s="70" t="s">
        <v>131</v>
      </c>
    </row>
    <row r="413" spans="1:6" x14ac:dyDescent="0.2">
      <c r="A413" s="70">
        <v>412</v>
      </c>
      <c r="B413" s="74" t="s">
        <v>2171</v>
      </c>
      <c r="C413" s="70" t="s">
        <v>1466</v>
      </c>
      <c r="D413" s="70" t="s">
        <v>1466</v>
      </c>
      <c r="E413" s="70" t="s">
        <v>3090</v>
      </c>
      <c r="F413" s="70" t="s">
        <v>131</v>
      </c>
    </row>
    <row r="414" spans="1:6" x14ac:dyDescent="0.2">
      <c r="A414" s="70">
        <v>413</v>
      </c>
      <c r="B414" s="74" t="s">
        <v>114</v>
      </c>
      <c r="C414" s="70" t="s">
        <v>726</v>
      </c>
      <c r="D414" s="70" t="s">
        <v>726</v>
      </c>
      <c r="E414" s="70" t="s">
        <v>3091</v>
      </c>
      <c r="F414" s="70" t="s">
        <v>131</v>
      </c>
    </row>
    <row r="415" spans="1:6" x14ac:dyDescent="0.2">
      <c r="A415" s="70">
        <v>414</v>
      </c>
      <c r="B415" s="70" t="s">
        <v>2172</v>
      </c>
      <c r="C415" s="70" t="s">
        <v>581</v>
      </c>
      <c r="D415" s="70" t="s">
        <v>581</v>
      </c>
      <c r="E415" s="70" t="s">
        <v>3092</v>
      </c>
      <c r="F415" s="70" t="s">
        <v>131</v>
      </c>
    </row>
    <row r="416" spans="1:6" x14ac:dyDescent="0.2">
      <c r="A416" s="70">
        <v>415</v>
      </c>
      <c r="B416" s="74" t="s">
        <v>2173</v>
      </c>
      <c r="C416" s="70" t="s">
        <v>2174</v>
      </c>
      <c r="D416" s="70" t="s">
        <v>583</v>
      </c>
      <c r="E416" s="70" t="s">
        <v>3093</v>
      </c>
      <c r="F416" s="70" t="s">
        <v>131</v>
      </c>
    </row>
    <row r="417" spans="1:6" x14ac:dyDescent="0.2">
      <c r="A417" s="70">
        <v>416</v>
      </c>
      <c r="B417" s="74" t="s">
        <v>2175</v>
      </c>
      <c r="C417" s="70" t="s">
        <v>1453</v>
      </c>
      <c r="D417" s="70" t="s">
        <v>1453</v>
      </c>
      <c r="E417" s="70" t="s">
        <v>3094</v>
      </c>
      <c r="F417" s="70" t="s">
        <v>131</v>
      </c>
    </row>
    <row r="418" spans="1:6" x14ac:dyDescent="0.2">
      <c r="A418" s="70">
        <v>417</v>
      </c>
      <c r="B418" s="74" t="s">
        <v>2176</v>
      </c>
      <c r="C418" s="70" t="s">
        <v>117</v>
      </c>
      <c r="D418" s="70" t="s">
        <v>117</v>
      </c>
      <c r="E418" s="70" t="s">
        <v>3095</v>
      </c>
      <c r="F418" s="70" t="s">
        <v>131</v>
      </c>
    </row>
    <row r="419" spans="1:6" x14ac:dyDescent="0.2">
      <c r="A419" s="70">
        <v>418</v>
      </c>
      <c r="B419" s="70" t="s">
        <v>2177</v>
      </c>
      <c r="C419" s="70" t="s">
        <v>1587</v>
      </c>
      <c r="D419" s="70" t="s">
        <v>1587</v>
      </c>
      <c r="E419" s="70" t="s">
        <v>3096</v>
      </c>
      <c r="F419" s="70" t="s">
        <v>131</v>
      </c>
    </row>
    <row r="420" spans="1:6" x14ac:dyDescent="0.2">
      <c r="A420" s="70">
        <v>419</v>
      </c>
      <c r="B420" s="74" t="s">
        <v>2178</v>
      </c>
      <c r="C420" s="70" t="s">
        <v>1449</v>
      </c>
      <c r="D420" s="70" t="s">
        <v>1449</v>
      </c>
      <c r="E420" s="70" t="s">
        <v>3097</v>
      </c>
      <c r="F420" s="70" t="s">
        <v>131</v>
      </c>
    </row>
    <row r="421" spans="1:6" x14ac:dyDescent="0.2">
      <c r="A421" s="70">
        <v>420</v>
      </c>
      <c r="B421" s="70" t="s">
        <v>2179</v>
      </c>
      <c r="C421" s="70" t="s">
        <v>2180</v>
      </c>
      <c r="D421" s="70" t="s">
        <v>520</v>
      </c>
      <c r="E421" s="70" t="s">
        <v>3098</v>
      </c>
      <c r="F421" s="70" t="s">
        <v>131</v>
      </c>
    </row>
    <row r="422" spans="1:6" x14ac:dyDescent="0.2">
      <c r="A422" s="70">
        <v>421</v>
      </c>
      <c r="B422" s="70" t="s">
        <v>2181</v>
      </c>
      <c r="C422" s="70" t="s">
        <v>2182</v>
      </c>
      <c r="D422" s="70" t="s">
        <v>521</v>
      </c>
      <c r="E422" s="70" t="s">
        <v>3099</v>
      </c>
      <c r="F422" s="70" t="s">
        <v>131</v>
      </c>
    </row>
    <row r="423" spans="1:6" x14ac:dyDescent="0.2">
      <c r="A423" s="70">
        <v>422</v>
      </c>
      <c r="B423" s="74" t="s">
        <v>2183</v>
      </c>
      <c r="C423" s="70" t="s">
        <v>2184</v>
      </c>
      <c r="D423" s="70" t="s">
        <v>1138</v>
      </c>
      <c r="E423" s="70" t="s">
        <v>3100</v>
      </c>
      <c r="F423" s="70" t="s">
        <v>131</v>
      </c>
    </row>
    <row r="424" spans="1:6" x14ac:dyDescent="0.2">
      <c r="A424" s="70">
        <v>423</v>
      </c>
      <c r="B424" s="74" t="s">
        <v>2185</v>
      </c>
      <c r="C424" s="70" t="s">
        <v>2186</v>
      </c>
      <c r="D424" s="70" t="s">
        <v>1139</v>
      </c>
      <c r="E424" s="70" t="s">
        <v>3101</v>
      </c>
      <c r="F424" s="70" t="s">
        <v>131</v>
      </c>
    </row>
    <row r="425" spans="1:6" x14ac:dyDescent="0.2">
      <c r="A425" s="70">
        <v>424</v>
      </c>
      <c r="B425" s="74" t="s">
        <v>2187</v>
      </c>
      <c r="C425" s="70" t="s">
        <v>2186</v>
      </c>
      <c r="D425" s="70" t="s">
        <v>1139</v>
      </c>
      <c r="E425" s="70" t="s">
        <v>3102</v>
      </c>
      <c r="F425" s="70" t="s">
        <v>131</v>
      </c>
    </row>
    <row r="426" spans="1:6" x14ac:dyDescent="0.2">
      <c r="A426" s="70">
        <v>425</v>
      </c>
      <c r="B426" s="70" t="s">
        <v>1933</v>
      </c>
      <c r="C426" s="70" t="s">
        <v>1160</v>
      </c>
      <c r="D426" s="70" t="s">
        <v>357</v>
      </c>
      <c r="E426" s="70" t="s">
        <v>3103</v>
      </c>
      <c r="F426" s="70" t="s">
        <v>131</v>
      </c>
    </row>
    <row r="427" spans="1:6" x14ac:dyDescent="0.2">
      <c r="A427" s="70">
        <v>426</v>
      </c>
      <c r="B427" s="74" t="s">
        <v>2188</v>
      </c>
      <c r="C427" s="70" t="s">
        <v>2189</v>
      </c>
      <c r="D427" s="70" t="s">
        <v>875</v>
      </c>
      <c r="E427" s="70" t="s">
        <v>3104</v>
      </c>
      <c r="F427" s="70" t="s">
        <v>131</v>
      </c>
    </row>
    <row r="428" spans="1:6" x14ac:dyDescent="0.2">
      <c r="A428" s="70">
        <v>427</v>
      </c>
      <c r="B428" s="74" t="s">
        <v>2190</v>
      </c>
      <c r="C428" s="70" t="s">
        <v>2191</v>
      </c>
      <c r="D428" s="70" t="s">
        <v>522</v>
      </c>
      <c r="E428" s="70" t="s">
        <v>3105</v>
      </c>
      <c r="F428" s="70" t="s">
        <v>131</v>
      </c>
    </row>
    <row r="429" spans="1:6" x14ac:dyDescent="0.2">
      <c r="A429" s="70">
        <v>428</v>
      </c>
      <c r="B429" s="74" t="s">
        <v>2192</v>
      </c>
      <c r="C429" s="70" t="s">
        <v>585</v>
      </c>
      <c r="D429" s="70" t="s">
        <v>585</v>
      </c>
      <c r="E429" s="70" t="s">
        <v>3106</v>
      </c>
      <c r="F429" s="70" t="s">
        <v>131</v>
      </c>
    </row>
    <row r="430" spans="1:6" x14ac:dyDescent="0.2">
      <c r="A430" s="70">
        <v>429</v>
      </c>
      <c r="B430" s="74" t="s">
        <v>2193</v>
      </c>
      <c r="C430" s="70" t="s">
        <v>1569</v>
      </c>
      <c r="D430" s="70" t="s">
        <v>1569</v>
      </c>
      <c r="E430" s="70" t="s">
        <v>3107</v>
      </c>
      <c r="F430" s="70" t="s">
        <v>131</v>
      </c>
    </row>
    <row r="431" spans="1:6" x14ac:dyDescent="0.2">
      <c r="A431" s="70">
        <v>430</v>
      </c>
      <c r="B431" s="74" t="s">
        <v>2194</v>
      </c>
      <c r="C431" s="70" t="s">
        <v>1566</v>
      </c>
      <c r="D431" s="70" t="s">
        <v>1566</v>
      </c>
      <c r="E431" s="70" t="s">
        <v>3108</v>
      </c>
      <c r="F431" s="70" t="s">
        <v>131</v>
      </c>
    </row>
    <row r="432" spans="1:6" x14ac:dyDescent="0.2">
      <c r="A432" s="70">
        <v>431</v>
      </c>
      <c r="B432" s="74" t="s">
        <v>2195</v>
      </c>
      <c r="C432" s="70" t="s">
        <v>1117</v>
      </c>
      <c r="D432" s="70" t="s">
        <v>1117</v>
      </c>
      <c r="E432" s="70" t="s">
        <v>3109</v>
      </c>
      <c r="F432" s="70" t="s">
        <v>131</v>
      </c>
    </row>
    <row r="433" spans="1:6" x14ac:dyDescent="0.2">
      <c r="A433" s="70">
        <v>432</v>
      </c>
      <c r="B433" s="70" t="s">
        <v>2196</v>
      </c>
      <c r="C433" s="70" t="s">
        <v>1568</v>
      </c>
      <c r="D433" s="70" t="s">
        <v>1568</v>
      </c>
      <c r="E433" s="70" t="s">
        <v>3110</v>
      </c>
      <c r="F433" s="70" t="s">
        <v>131</v>
      </c>
    </row>
    <row r="434" spans="1:6" x14ac:dyDescent="0.2">
      <c r="A434" s="70">
        <v>433</v>
      </c>
      <c r="B434" s="74" t="s">
        <v>2197</v>
      </c>
      <c r="C434" s="70" t="s">
        <v>1562</v>
      </c>
      <c r="D434" s="70" t="s">
        <v>1562</v>
      </c>
      <c r="E434" s="70" t="s">
        <v>3111</v>
      </c>
      <c r="F434" s="70" t="s">
        <v>131</v>
      </c>
    </row>
    <row r="435" spans="1:6" x14ac:dyDescent="0.2">
      <c r="A435" s="70">
        <v>434</v>
      </c>
      <c r="B435" s="74" t="s">
        <v>2198</v>
      </c>
      <c r="C435" s="70" t="s">
        <v>1562</v>
      </c>
      <c r="D435" s="70" t="s">
        <v>1562</v>
      </c>
      <c r="E435" s="70" t="s">
        <v>3112</v>
      </c>
      <c r="F435" s="70" t="s">
        <v>131</v>
      </c>
    </row>
    <row r="436" spans="1:6" x14ac:dyDescent="0.2">
      <c r="A436" s="70">
        <v>435</v>
      </c>
      <c r="B436" s="70" t="s">
        <v>2199</v>
      </c>
      <c r="C436" s="70" t="s">
        <v>1571</v>
      </c>
      <c r="D436" s="70" t="s">
        <v>1571</v>
      </c>
      <c r="E436" s="70" t="s">
        <v>3113</v>
      </c>
      <c r="F436" s="70" t="s">
        <v>131</v>
      </c>
    </row>
    <row r="437" spans="1:6" x14ac:dyDescent="0.2">
      <c r="A437" s="70">
        <v>436</v>
      </c>
      <c r="B437" s="74" t="s">
        <v>2200</v>
      </c>
      <c r="C437" s="70" t="s">
        <v>2201</v>
      </c>
      <c r="D437" s="70" t="s">
        <v>1570</v>
      </c>
      <c r="E437" s="70" t="s">
        <v>3114</v>
      </c>
      <c r="F437" s="70" t="s">
        <v>131</v>
      </c>
    </row>
    <row r="438" spans="1:6" x14ac:dyDescent="0.2">
      <c r="A438" s="70">
        <v>437</v>
      </c>
      <c r="B438" s="74" t="s">
        <v>2202</v>
      </c>
      <c r="C438" s="70" t="s">
        <v>1563</v>
      </c>
      <c r="D438" s="70" t="s">
        <v>1563</v>
      </c>
      <c r="E438" s="70" t="s">
        <v>3115</v>
      </c>
      <c r="F438" s="70" t="s">
        <v>131</v>
      </c>
    </row>
    <row r="439" spans="1:6" x14ac:dyDescent="0.2">
      <c r="A439" s="70">
        <v>438</v>
      </c>
      <c r="B439" s="70" t="s">
        <v>2203</v>
      </c>
      <c r="C439" s="70" t="s">
        <v>1565</v>
      </c>
      <c r="D439" s="70" t="s">
        <v>1565</v>
      </c>
      <c r="E439" s="70" t="s">
        <v>3116</v>
      </c>
      <c r="F439" s="70" t="s">
        <v>131</v>
      </c>
    </row>
    <row r="440" spans="1:6" x14ac:dyDescent="0.2">
      <c r="A440" s="70">
        <v>439</v>
      </c>
      <c r="B440" s="70" t="s">
        <v>2204</v>
      </c>
      <c r="C440" s="70" t="s">
        <v>1565</v>
      </c>
      <c r="D440" s="70" t="s">
        <v>1565</v>
      </c>
      <c r="E440" s="70" t="s">
        <v>3117</v>
      </c>
      <c r="F440" s="70" t="s">
        <v>131</v>
      </c>
    </row>
    <row r="441" spans="1:6" x14ac:dyDescent="0.2">
      <c r="A441" s="70">
        <v>440</v>
      </c>
      <c r="B441" s="74" t="s">
        <v>2205</v>
      </c>
      <c r="C441" s="70" t="s">
        <v>2206</v>
      </c>
      <c r="D441" s="70" t="s">
        <v>1572</v>
      </c>
      <c r="E441" s="70" t="s">
        <v>3118</v>
      </c>
      <c r="F441" s="70" t="s">
        <v>131</v>
      </c>
    </row>
    <row r="442" spans="1:6" x14ac:dyDescent="0.2">
      <c r="A442" s="70">
        <v>441</v>
      </c>
      <c r="B442" s="73" t="s">
        <v>2207</v>
      </c>
      <c r="C442" s="70" t="s">
        <v>1560</v>
      </c>
      <c r="D442" s="70" t="s">
        <v>1560</v>
      </c>
      <c r="E442" s="70" t="s">
        <v>3119</v>
      </c>
      <c r="F442" s="70" t="s">
        <v>131</v>
      </c>
    </row>
    <row r="443" spans="1:6" x14ac:dyDescent="0.2">
      <c r="A443" s="70">
        <v>442</v>
      </c>
      <c r="B443" s="76" t="s">
        <v>2208</v>
      </c>
      <c r="C443" s="70" t="s">
        <v>2209</v>
      </c>
      <c r="D443" s="70" t="s">
        <v>1573</v>
      </c>
      <c r="E443" s="70" t="s">
        <v>3120</v>
      </c>
      <c r="F443" s="70" t="s">
        <v>131</v>
      </c>
    </row>
    <row r="444" spans="1:6" x14ac:dyDescent="0.2">
      <c r="A444" s="70">
        <v>443</v>
      </c>
      <c r="B444" s="73" t="s">
        <v>2210</v>
      </c>
      <c r="C444" s="70" t="s">
        <v>1567</v>
      </c>
      <c r="D444" s="70" t="s">
        <v>1567</v>
      </c>
      <c r="E444" s="70" t="s">
        <v>3121</v>
      </c>
      <c r="F444" s="70" t="s">
        <v>131</v>
      </c>
    </row>
    <row r="445" spans="1:6" x14ac:dyDescent="0.2">
      <c r="A445" s="70">
        <v>444</v>
      </c>
      <c r="B445" s="76" t="s">
        <v>2211</v>
      </c>
      <c r="C445" s="70" t="s">
        <v>1574</v>
      </c>
      <c r="D445" s="70" t="s">
        <v>1574</v>
      </c>
      <c r="E445" s="70" t="s">
        <v>3122</v>
      </c>
      <c r="F445" s="70" t="s">
        <v>131</v>
      </c>
    </row>
    <row r="446" spans="1:6" x14ac:dyDescent="0.2">
      <c r="A446" s="70">
        <v>445</v>
      </c>
      <c r="B446" s="76" t="s">
        <v>2212</v>
      </c>
      <c r="C446" s="70" t="s">
        <v>1559</v>
      </c>
      <c r="D446" s="70" t="s">
        <v>1559</v>
      </c>
      <c r="E446" s="70" t="s">
        <v>3123</v>
      </c>
      <c r="F446" s="70" t="s">
        <v>131</v>
      </c>
    </row>
    <row r="447" spans="1:6" x14ac:dyDescent="0.2">
      <c r="A447" s="70">
        <v>446</v>
      </c>
      <c r="B447" s="73" t="s">
        <v>2213</v>
      </c>
      <c r="C447" s="70" t="s">
        <v>2214</v>
      </c>
      <c r="D447" s="70" t="s">
        <v>1564</v>
      </c>
      <c r="E447" s="70" t="s">
        <v>3124</v>
      </c>
      <c r="F447" s="70" t="s">
        <v>131</v>
      </c>
    </row>
    <row r="448" spans="1:6" x14ac:dyDescent="0.2">
      <c r="A448" s="70">
        <v>447</v>
      </c>
      <c r="B448" s="73" t="s">
        <v>2215</v>
      </c>
      <c r="C448" s="70" t="s">
        <v>1561</v>
      </c>
      <c r="D448" s="70" t="s">
        <v>1561</v>
      </c>
      <c r="E448" s="70" t="s">
        <v>3125</v>
      </c>
      <c r="F448" s="70" t="s">
        <v>131</v>
      </c>
    </row>
    <row r="449" spans="1:6" x14ac:dyDescent="0.2">
      <c r="A449" s="70">
        <v>448</v>
      </c>
      <c r="B449" s="73" t="s">
        <v>2216</v>
      </c>
      <c r="C449" s="70" t="s">
        <v>373</v>
      </c>
      <c r="D449" s="70" t="s">
        <v>523</v>
      </c>
      <c r="E449" s="70" t="s">
        <v>3126</v>
      </c>
      <c r="F449" s="70" t="s">
        <v>131</v>
      </c>
    </row>
    <row r="450" spans="1:6" x14ac:dyDescent="0.2">
      <c r="A450" s="70">
        <v>449</v>
      </c>
      <c r="B450" s="73" t="s">
        <v>1931</v>
      </c>
      <c r="C450" s="70" t="s">
        <v>1161</v>
      </c>
      <c r="D450" s="70" t="s">
        <v>684</v>
      </c>
      <c r="E450" s="70" t="s">
        <v>3127</v>
      </c>
      <c r="F450" s="70" t="s">
        <v>131</v>
      </c>
    </row>
    <row r="451" spans="1:6" x14ac:dyDescent="0.2">
      <c r="A451" s="70">
        <v>450</v>
      </c>
      <c r="B451" s="73" t="s">
        <v>2217</v>
      </c>
      <c r="C451" s="70" t="s">
        <v>483</v>
      </c>
      <c r="D451" s="70" t="s">
        <v>483</v>
      </c>
      <c r="E451" s="70" t="s">
        <v>3128</v>
      </c>
      <c r="F451" s="70" t="s">
        <v>131</v>
      </c>
    </row>
    <row r="452" spans="1:6" x14ac:dyDescent="0.2">
      <c r="A452" s="70">
        <v>451</v>
      </c>
      <c r="B452" s="73" t="s">
        <v>2218</v>
      </c>
      <c r="C452" s="70" t="s">
        <v>1634</v>
      </c>
      <c r="D452" s="70" t="s">
        <v>1634</v>
      </c>
      <c r="E452" s="70" t="s">
        <v>3129</v>
      </c>
      <c r="F452" s="70" t="s">
        <v>131</v>
      </c>
    </row>
    <row r="453" spans="1:6" x14ac:dyDescent="0.2">
      <c r="A453" s="70">
        <v>452</v>
      </c>
      <c r="B453" s="73" t="s">
        <v>2219</v>
      </c>
      <c r="C453" s="70" t="s">
        <v>1324</v>
      </c>
      <c r="D453" s="70" t="s">
        <v>1324</v>
      </c>
      <c r="E453" s="70" t="s">
        <v>3130</v>
      </c>
      <c r="F453" s="70" t="s">
        <v>131</v>
      </c>
    </row>
    <row r="454" spans="1:6" x14ac:dyDescent="0.2">
      <c r="A454" s="70">
        <v>453</v>
      </c>
      <c r="B454" s="76" t="s">
        <v>2220</v>
      </c>
      <c r="C454" s="70" t="s">
        <v>1326</v>
      </c>
      <c r="D454" s="70" t="s">
        <v>1326</v>
      </c>
      <c r="E454" s="70" t="s">
        <v>3131</v>
      </c>
      <c r="F454" s="70" t="s">
        <v>131</v>
      </c>
    </row>
    <row r="455" spans="1:6" x14ac:dyDescent="0.2">
      <c r="A455" s="70">
        <v>454</v>
      </c>
      <c r="B455" s="76" t="s">
        <v>2221</v>
      </c>
      <c r="C455" s="70" t="s">
        <v>1328</v>
      </c>
      <c r="D455" s="70" t="s">
        <v>1328</v>
      </c>
      <c r="E455" s="70" t="s">
        <v>3132</v>
      </c>
      <c r="F455" s="70" t="s">
        <v>131</v>
      </c>
    </row>
    <row r="456" spans="1:6" x14ac:dyDescent="0.2">
      <c r="A456" s="70">
        <v>455</v>
      </c>
      <c r="B456" s="76" t="s">
        <v>2222</v>
      </c>
      <c r="C456" s="70" t="s">
        <v>1330</v>
      </c>
      <c r="D456" s="70" t="s">
        <v>1330</v>
      </c>
      <c r="E456" s="70" t="s">
        <v>3133</v>
      </c>
      <c r="F456" s="70" t="s">
        <v>131</v>
      </c>
    </row>
    <row r="457" spans="1:6" x14ac:dyDescent="0.2">
      <c r="A457" s="70">
        <v>456</v>
      </c>
      <c r="B457" s="76" t="s">
        <v>2223</v>
      </c>
      <c r="C457" s="70" t="s">
        <v>1332</v>
      </c>
      <c r="D457" s="70" t="s">
        <v>1332</v>
      </c>
      <c r="E457" s="70" t="s">
        <v>3134</v>
      </c>
      <c r="F457" s="70" t="s">
        <v>131</v>
      </c>
    </row>
    <row r="458" spans="1:6" x14ac:dyDescent="0.2">
      <c r="A458" s="70">
        <v>457</v>
      </c>
      <c r="B458" s="73" t="s">
        <v>1720</v>
      </c>
      <c r="C458" s="70" t="s">
        <v>325</v>
      </c>
      <c r="D458" s="70" t="s">
        <v>325</v>
      </c>
      <c r="E458" s="70" t="s">
        <v>3135</v>
      </c>
      <c r="F458" s="70" t="s">
        <v>131</v>
      </c>
    </row>
    <row r="459" spans="1:6" x14ac:dyDescent="0.2">
      <c r="A459" s="70">
        <v>458</v>
      </c>
      <c r="B459" s="76" t="s">
        <v>2224</v>
      </c>
      <c r="C459" s="70" t="s">
        <v>334</v>
      </c>
      <c r="D459" s="70" t="s">
        <v>334</v>
      </c>
      <c r="E459" s="70" t="s">
        <v>3136</v>
      </c>
      <c r="F459" s="70" t="s">
        <v>131</v>
      </c>
    </row>
    <row r="460" spans="1:6" x14ac:dyDescent="0.2">
      <c r="A460" s="70">
        <v>459</v>
      </c>
      <c r="B460" s="76" t="s">
        <v>2225</v>
      </c>
      <c r="C460" s="70" t="s">
        <v>1073</v>
      </c>
      <c r="D460" s="70" t="s">
        <v>1073</v>
      </c>
      <c r="E460" s="70" t="s">
        <v>3137</v>
      </c>
      <c r="F460" s="70" t="s">
        <v>131</v>
      </c>
    </row>
    <row r="461" spans="1:6" x14ac:dyDescent="0.2">
      <c r="A461" s="70">
        <v>460</v>
      </c>
      <c r="B461" s="76" t="s">
        <v>2226</v>
      </c>
      <c r="C461" s="70" t="s">
        <v>1133</v>
      </c>
      <c r="D461" s="70" t="s">
        <v>1133</v>
      </c>
      <c r="E461" s="70" t="s">
        <v>3138</v>
      </c>
      <c r="F461" s="70" t="s">
        <v>131</v>
      </c>
    </row>
    <row r="462" spans="1:6" x14ac:dyDescent="0.2">
      <c r="A462" s="70">
        <v>461</v>
      </c>
      <c r="B462" s="76" t="s">
        <v>2227</v>
      </c>
      <c r="C462" s="70" t="s">
        <v>1420</v>
      </c>
      <c r="D462" s="70" t="s">
        <v>1420</v>
      </c>
      <c r="E462" s="70" t="s">
        <v>3139</v>
      </c>
      <c r="F462" s="70" t="s">
        <v>131</v>
      </c>
    </row>
    <row r="463" spans="1:6" x14ac:dyDescent="0.2">
      <c r="A463" s="70">
        <v>462</v>
      </c>
      <c r="B463" s="73" t="s">
        <v>2228</v>
      </c>
      <c r="C463" s="70" t="s">
        <v>1420</v>
      </c>
      <c r="D463" s="70" t="s">
        <v>1420</v>
      </c>
      <c r="E463" s="70" t="s">
        <v>3140</v>
      </c>
      <c r="F463" s="70" t="s">
        <v>131</v>
      </c>
    </row>
    <row r="464" spans="1:6" x14ac:dyDescent="0.2">
      <c r="A464" s="70">
        <v>463</v>
      </c>
      <c r="B464" s="76" t="s">
        <v>2229</v>
      </c>
      <c r="C464" s="70" t="s">
        <v>377</v>
      </c>
      <c r="D464" s="70" t="s">
        <v>377</v>
      </c>
      <c r="E464" s="70" t="s">
        <v>3141</v>
      </c>
      <c r="F464" s="70" t="s">
        <v>131</v>
      </c>
    </row>
    <row r="465" spans="1:6" x14ac:dyDescent="0.2">
      <c r="A465" s="70">
        <v>464</v>
      </c>
      <c r="B465" s="76" t="s">
        <v>2230</v>
      </c>
      <c r="C465" s="70" t="s">
        <v>228</v>
      </c>
      <c r="D465" s="70" t="s">
        <v>228</v>
      </c>
      <c r="E465" s="70" t="s">
        <v>3142</v>
      </c>
      <c r="F465" s="70" t="s">
        <v>131</v>
      </c>
    </row>
    <row r="466" spans="1:6" x14ac:dyDescent="0.2">
      <c r="A466" s="70">
        <v>465</v>
      </c>
      <c r="B466" s="73" t="s">
        <v>2231</v>
      </c>
      <c r="C466" s="70" t="s">
        <v>1490</v>
      </c>
      <c r="D466" s="70" t="s">
        <v>1490</v>
      </c>
      <c r="E466" s="70" t="s">
        <v>3143</v>
      </c>
      <c r="F466" s="70" t="s">
        <v>131</v>
      </c>
    </row>
    <row r="467" spans="1:6" x14ac:dyDescent="0.2">
      <c r="A467" s="70">
        <v>466</v>
      </c>
      <c r="B467" s="76" t="s">
        <v>2231</v>
      </c>
      <c r="C467" s="70" t="s">
        <v>1490</v>
      </c>
      <c r="D467" s="70" t="s">
        <v>1490</v>
      </c>
      <c r="E467" s="70" t="s">
        <v>3143</v>
      </c>
      <c r="F467" s="70" t="s">
        <v>131</v>
      </c>
    </row>
    <row r="468" spans="1:6" x14ac:dyDescent="0.2">
      <c r="A468" s="70">
        <v>467</v>
      </c>
      <c r="B468" s="76" t="s">
        <v>2232</v>
      </c>
      <c r="C468" s="70" t="s">
        <v>729</v>
      </c>
      <c r="D468" s="70" t="s">
        <v>729</v>
      </c>
      <c r="E468" s="70" t="s">
        <v>3144</v>
      </c>
      <c r="F468" s="70" t="s">
        <v>131</v>
      </c>
    </row>
    <row r="469" spans="1:6" x14ac:dyDescent="0.2">
      <c r="A469" s="70">
        <v>468</v>
      </c>
      <c r="B469" s="76" t="s">
        <v>2233</v>
      </c>
      <c r="C469" s="70" t="s">
        <v>731</v>
      </c>
      <c r="D469" s="70" t="s">
        <v>731</v>
      </c>
      <c r="E469" s="70" t="s">
        <v>3145</v>
      </c>
      <c r="F469" s="70" t="s">
        <v>131</v>
      </c>
    </row>
    <row r="470" spans="1:6" x14ac:dyDescent="0.2">
      <c r="A470" s="70">
        <v>469</v>
      </c>
      <c r="B470" s="73" t="s">
        <v>2234</v>
      </c>
      <c r="C470" s="70" t="s">
        <v>2235</v>
      </c>
      <c r="D470" s="70" t="s">
        <v>1063</v>
      </c>
      <c r="E470" s="70" t="s">
        <v>3146</v>
      </c>
      <c r="F470" s="70" t="s">
        <v>131</v>
      </c>
    </row>
    <row r="471" spans="1:6" x14ac:dyDescent="0.2">
      <c r="A471" s="70">
        <v>470</v>
      </c>
      <c r="B471" s="76" t="s">
        <v>2236</v>
      </c>
      <c r="C471" s="70" t="s">
        <v>1598</v>
      </c>
      <c r="D471" s="70" t="s">
        <v>1598</v>
      </c>
      <c r="E471" s="70" t="s">
        <v>3147</v>
      </c>
      <c r="F471" s="70" t="s">
        <v>131</v>
      </c>
    </row>
    <row r="472" spans="1:6" x14ac:dyDescent="0.2">
      <c r="A472" s="70">
        <v>471</v>
      </c>
      <c r="B472" s="76" t="s">
        <v>2237</v>
      </c>
      <c r="C472" s="70" t="s">
        <v>1162</v>
      </c>
      <c r="D472" s="70" t="s">
        <v>802</v>
      </c>
      <c r="E472" s="70" t="s">
        <v>3148</v>
      </c>
      <c r="F472" s="70" t="s">
        <v>131</v>
      </c>
    </row>
    <row r="473" spans="1:6" x14ac:dyDescent="0.2">
      <c r="A473" s="70">
        <v>472</v>
      </c>
      <c r="B473" s="76" t="s">
        <v>2238</v>
      </c>
      <c r="C473" s="70" t="s">
        <v>2239</v>
      </c>
      <c r="D473" s="70" t="s">
        <v>960</v>
      </c>
      <c r="E473" s="70" t="s">
        <v>3149</v>
      </c>
      <c r="F473" s="70" t="s">
        <v>131</v>
      </c>
    </row>
    <row r="474" spans="1:6" x14ac:dyDescent="0.2">
      <c r="A474" s="70">
        <v>473</v>
      </c>
      <c r="B474" s="73" t="s">
        <v>2240</v>
      </c>
      <c r="C474" s="70" t="s">
        <v>2241</v>
      </c>
      <c r="D474" s="70" t="s">
        <v>878</v>
      </c>
      <c r="E474" s="70" t="s">
        <v>3150</v>
      </c>
      <c r="F474" s="70" t="s">
        <v>131</v>
      </c>
    </row>
    <row r="475" spans="1:6" x14ac:dyDescent="0.2">
      <c r="A475" s="70">
        <v>474</v>
      </c>
      <c r="B475" s="73" t="s">
        <v>2242</v>
      </c>
      <c r="C475" s="70" t="s">
        <v>1334</v>
      </c>
      <c r="D475" s="70" t="s">
        <v>1334</v>
      </c>
      <c r="E475" s="70" t="s">
        <v>3151</v>
      </c>
      <c r="F475" s="70" t="s">
        <v>131</v>
      </c>
    </row>
    <row r="476" spans="1:6" x14ac:dyDescent="0.2">
      <c r="A476" s="70">
        <v>475</v>
      </c>
      <c r="B476" s="73" t="s">
        <v>2243</v>
      </c>
      <c r="C476" s="70" t="s">
        <v>2244</v>
      </c>
      <c r="D476" s="70" t="s">
        <v>1336</v>
      </c>
      <c r="E476" s="70" t="s">
        <v>3152</v>
      </c>
      <c r="F476" s="70" t="s">
        <v>131</v>
      </c>
    </row>
    <row r="477" spans="1:6" x14ac:dyDescent="0.2">
      <c r="A477" s="70">
        <v>476</v>
      </c>
      <c r="B477" s="73" t="s">
        <v>2245</v>
      </c>
      <c r="C477" s="70" t="s">
        <v>2246</v>
      </c>
      <c r="D477" s="70" t="s">
        <v>879</v>
      </c>
      <c r="E477" s="70" t="s">
        <v>3153</v>
      </c>
      <c r="F477" s="70" t="s">
        <v>131</v>
      </c>
    </row>
    <row r="478" spans="1:6" x14ac:dyDescent="0.2">
      <c r="A478" s="70">
        <v>477</v>
      </c>
      <c r="B478" s="73" t="s">
        <v>2247</v>
      </c>
      <c r="C478" s="70" t="s">
        <v>804</v>
      </c>
      <c r="D478" s="70" t="s">
        <v>804</v>
      </c>
      <c r="E478" s="70" t="s">
        <v>3154</v>
      </c>
      <c r="F478" s="70" t="s">
        <v>131</v>
      </c>
    </row>
    <row r="479" spans="1:6" x14ac:dyDescent="0.2">
      <c r="A479" s="70">
        <v>478</v>
      </c>
      <c r="B479" s="73" t="s">
        <v>2248</v>
      </c>
      <c r="C479" s="70" t="s">
        <v>2249</v>
      </c>
      <c r="D479" s="70" t="s">
        <v>803</v>
      </c>
      <c r="E479" s="70" t="s">
        <v>3155</v>
      </c>
      <c r="F479" s="70" t="s">
        <v>131</v>
      </c>
    </row>
    <row r="480" spans="1:6" x14ac:dyDescent="0.2">
      <c r="A480" s="70">
        <v>479</v>
      </c>
      <c r="B480" s="76" t="s">
        <v>2224</v>
      </c>
      <c r="C480" s="70" t="s">
        <v>2250</v>
      </c>
      <c r="D480" s="70" t="s">
        <v>805</v>
      </c>
      <c r="E480" s="70" t="s">
        <v>3156</v>
      </c>
      <c r="F480" s="70" t="s">
        <v>131</v>
      </c>
    </row>
    <row r="481" spans="1:6" x14ac:dyDescent="0.2">
      <c r="A481" s="70">
        <v>480</v>
      </c>
      <c r="B481" s="73" t="s">
        <v>2251</v>
      </c>
      <c r="C481" s="70" t="s">
        <v>2252</v>
      </c>
      <c r="D481" s="70" t="s">
        <v>524</v>
      </c>
      <c r="E481" s="70" t="s">
        <v>3157</v>
      </c>
      <c r="F481" s="70" t="s">
        <v>131</v>
      </c>
    </row>
    <row r="482" spans="1:6" x14ac:dyDescent="0.2">
      <c r="A482" s="70">
        <v>481</v>
      </c>
      <c r="B482" s="73" t="s">
        <v>2253</v>
      </c>
      <c r="C482" s="70" t="s">
        <v>2254</v>
      </c>
      <c r="D482" s="70" t="s">
        <v>1599</v>
      </c>
      <c r="E482" s="70" t="s">
        <v>3158</v>
      </c>
      <c r="F482" s="70" t="s">
        <v>131</v>
      </c>
    </row>
    <row r="483" spans="1:6" x14ac:dyDescent="0.2">
      <c r="A483" s="70">
        <v>482</v>
      </c>
      <c r="B483" s="76" t="s">
        <v>2255</v>
      </c>
      <c r="C483" s="70" t="s">
        <v>1338</v>
      </c>
      <c r="D483" s="70" t="s">
        <v>1338</v>
      </c>
      <c r="E483" s="70" t="s">
        <v>3159</v>
      </c>
      <c r="F483" s="70" t="s">
        <v>131</v>
      </c>
    </row>
    <row r="484" spans="1:6" x14ac:dyDescent="0.2">
      <c r="A484" s="70">
        <v>483</v>
      </c>
      <c r="B484" s="76" t="s">
        <v>2256</v>
      </c>
      <c r="C484" s="70" t="s">
        <v>1003</v>
      </c>
      <c r="D484" s="70" t="s">
        <v>1003</v>
      </c>
      <c r="E484" s="70" t="s">
        <v>3160</v>
      </c>
      <c r="F484" s="70" t="s">
        <v>131</v>
      </c>
    </row>
    <row r="485" spans="1:6" x14ac:dyDescent="0.2">
      <c r="A485" s="70">
        <v>484</v>
      </c>
      <c r="B485" s="76" t="s">
        <v>2257</v>
      </c>
      <c r="C485" s="70" t="s">
        <v>806</v>
      </c>
      <c r="D485" s="70" t="s">
        <v>806</v>
      </c>
      <c r="E485" s="70" t="s">
        <v>3161</v>
      </c>
      <c r="F485" s="70" t="s">
        <v>131</v>
      </c>
    </row>
    <row r="486" spans="1:6" x14ac:dyDescent="0.2">
      <c r="A486" s="70">
        <v>485</v>
      </c>
      <c r="B486" s="76" t="s">
        <v>2258</v>
      </c>
      <c r="C486" s="70" t="s">
        <v>807</v>
      </c>
      <c r="D486" s="70" t="s">
        <v>807</v>
      </c>
      <c r="E486" s="70" t="s">
        <v>3162</v>
      </c>
      <c r="F486" s="70" t="s">
        <v>131</v>
      </c>
    </row>
    <row r="487" spans="1:6" x14ac:dyDescent="0.2">
      <c r="A487" s="70">
        <v>486</v>
      </c>
      <c r="B487" s="76" t="s">
        <v>2259</v>
      </c>
      <c r="C487" s="70" t="s">
        <v>1340</v>
      </c>
      <c r="D487" s="70" t="s">
        <v>1340</v>
      </c>
      <c r="E487" s="70" t="s">
        <v>3163</v>
      </c>
      <c r="F487" s="70" t="s">
        <v>131</v>
      </c>
    </row>
    <row r="488" spans="1:6" x14ac:dyDescent="0.2">
      <c r="A488" s="70">
        <v>487</v>
      </c>
      <c r="B488" s="73" t="s">
        <v>2260</v>
      </c>
      <c r="C488" s="70" t="s">
        <v>1342</v>
      </c>
      <c r="D488" s="70" t="s">
        <v>1342</v>
      </c>
      <c r="E488" s="70" t="s">
        <v>3164</v>
      </c>
      <c r="F488" s="70" t="s">
        <v>131</v>
      </c>
    </row>
    <row r="489" spans="1:6" x14ac:dyDescent="0.2">
      <c r="A489" s="70">
        <v>488</v>
      </c>
      <c r="B489" s="76" t="s">
        <v>2261</v>
      </c>
      <c r="C489" s="70" t="s">
        <v>1474</v>
      </c>
      <c r="D489" s="70" t="s">
        <v>1474</v>
      </c>
      <c r="E489" s="70" t="s">
        <v>3165</v>
      </c>
      <c r="F489" s="70" t="s">
        <v>131</v>
      </c>
    </row>
    <row r="490" spans="1:6" x14ac:dyDescent="0.2">
      <c r="A490" s="70">
        <v>489</v>
      </c>
      <c r="B490" s="76" t="s">
        <v>2262</v>
      </c>
      <c r="C490" s="70" t="s">
        <v>2263</v>
      </c>
      <c r="D490" s="70" t="s">
        <v>1085</v>
      </c>
      <c r="E490" s="70" t="s">
        <v>3166</v>
      </c>
      <c r="F490" s="70" t="s">
        <v>131</v>
      </c>
    </row>
    <row r="491" spans="1:6" x14ac:dyDescent="0.2">
      <c r="A491" s="70">
        <v>490</v>
      </c>
      <c r="B491" s="73" t="s">
        <v>2264</v>
      </c>
      <c r="C491" s="70" t="s">
        <v>2265</v>
      </c>
      <c r="D491" s="70" t="s">
        <v>1084</v>
      </c>
      <c r="E491" s="70" t="s">
        <v>3167</v>
      </c>
      <c r="F491" s="70" t="s">
        <v>131</v>
      </c>
    </row>
    <row r="492" spans="1:6" x14ac:dyDescent="0.2">
      <c r="A492" s="70">
        <v>491</v>
      </c>
      <c r="B492" s="76" t="s">
        <v>2266</v>
      </c>
      <c r="C492" s="70" t="s">
        <v>2267</v>
      </c>
      <c r="D492" s="70" t="s">
        <v>1086</v>
      </c>
      <c r="E492" s="70" t="s">
        <v>3168</v>
      </c>
      <c r="F492" s="70" t="s">
        <v>131</v>
      </c>
    </row>
    <row r="493" spans="1:6" x14ac:dyDescent="0.2">
      <c r="A493" s="70">
        <v>492</v>
      </c>
      <c r="B493" s="76" t="s">
        <v>2268</v>
      </c>
      <c r="C493" s="70" t="s">
        <v>885</v>
      </c>
      <c r="D493" s="70" t="s">
        <v>885</v>
      </c>
      <c r="E493" s="70" t="s">
        <v>3169</v>
      </c>
      <c r="F493" s="70" t="s">
        <v>131</v>
      </c>
    </row>
    <row r="494" spans="1:6" x14ac:dyDescent="0.2">
      <c r="A494" s="70">
        <v>493</v>
      </c>
      <c r="B494" s="76" t="s">
        <v>2269</v>
      </c>
      <c r="C494" s="70" t="s">
        <v>1595</v>
      </c>
      <c r="D494" s="70" t="s">
        <v>1595</v>
      </c>
      <c r="E494" s="70" t="s">
        <v>3170</v>
      </c>
      <c r="F494" s="70" t="s">
        <v>131</v>
      </c>
    </row>
    <row r="495" spans="1:6" x14ac:dyDescent="0.2">
      <c r="A495" s="70">
        <v>494</v>
      </c>
      <c r="B495" s="76" t="s">
        <v>2270</v>
      </c>
      <c r="C495" s="70" t="s">
        <v>1597</v>
      </c>
      <c r="D495" s="70" t="s">
        <v>1597</v>
      </c>
      <c r="E495" s="70" t="s">
        <v>3171</v>
      </c>
      <c r="F495" s="70" t="s">
        <v>131</v>
      </c>
    </row>
    <row r="496" spans="1:6" x14ac:dyDescent="0.2">
      <c r="A496" s="70">
        <v>495</v>
      </c>
      <c r="B496" s="76" t="s">
        <v>2271</v>
      </c>
      <c r="C496" s="70" t="s">
        <v>119</v>
      </c>
      <c r="D496" s="70" t="s">
        <v>119</v>
      </c>
      <c r="E496" s="70" t="s">
        <v>3172</v>
      </c>
      <c r="F496" s="70" t="s">
        <v>131</v>
      </c>
    </row>
    <row r="497" spans="1:6" x14ac:dyDescent="0.2">
      <c r="A497" s="70">
        <v>496</v>
      </c>
      <c r="B497" s="73" t="s">
        <v>2272</v>
      </c>
      <c r="C497" s="70" t="s">
        <v>119</v>
      </c>
      <c r="D497" s="70" t="s">
        <v>119</v>
      </c>
      <c r="E497" s="70" t="s">
        <v>3173</v>
      </c>
      <c r="F497" s="70" t="s">
        <v>131</v>
      </c>
    </row>
    <row r="498" spans="1:6" x14ac:dyDescent="0.2">
      <c r="A498" s="70">
        <v>497</v>
      </c>
      <c r="B498" s="76" t="s">
        <v>2273</v>
      </c>
      <c r="C498" s="70" t="s">
        <v>119</v>
      </c>
      <c r="D498" s="70" t="s">
        <v>119</v>
      </c>
      <c r="E498" s="70" t="s">
        <v>3174</v>
      </c>
      <c r="F498" s="70" t="s">
        <v>131</v>
      </c>
    </row>
    <row r="499" spans="1:6" x14ac:dyDescent="0.2">
      <c r="A499" s="70">
        <v>498</v>
      </c>
      <c r="B499" s="73" t="s">
        <v>2274</v>
      </c>
      <c r="C499" s="70" t="s">
        <v>886</v>
      </c>
      <c r="D499" s="70" t="s">
        <v>886</v>
      </c>
      <c r="E499" s="70" t="s">
        <v>3175</v>
      </c>
      <c r="F499" s="70" t="s">
        <v>131</v>
      </c>
    </row>
    <row r="500" spans="1:6" x14ac:dyDescent="0.2">
      <c r="A500" s="70">
        <v>499</v>
      </c>
      <c r="B500" s="76" t="s">
        <v>2275</v>
      </c>
      <c r="C500" s="70" t="s">
        <v>525</v>
      </c>
      <c r="D500" s="70" t="s">
        <v>525</v>
      </c>
      <c r="E500" s="70" t="s">
        <v>3176</v>
      </c>
      <c r="F500" s="70" t="s">
        <v>131</v>
      </c>
    </row>
    <row r="501" spans="1:6" x14ac:dyDescent="0.2">
      <c r="A501" s="70">
        <v>500</v>
      </c>
      <c r="B501" s="76" t="s">
        <v>2276</v>
      </c>
      <c r="C501" s="70" t="s">
        <v>887</v>
      </c>
      <c r="D501" s="70" t="s">
        <v>887</v>
      </c>
      <c r="E501" s="70" t="s">
        <v>3177</v>
      </c>
      <c r="F501" s="70" t="s">
        <v>131</v>
      </c>
    </row>
    <row r="502" spans="1:6" x14ac:dyDescent="0.2">
      <c r="A502" s="70">
        <v>501</v>
      </c>
      <c r="B502" s="76" t="s">
        <v>2277</v>
      </c>
      <c r="C502" s="70" t="s">
        <v>1344</v>
      </c>
      <c r="D502" s="70" t="s">
        <v>1344</v>
      </c>
      <c r="E502" s="70" t="s">
        <v>3178</v>
      </c>
      <c r="F502" s="70" t="s">
        <v>131</v>
      </c>
    </row>
    <row r="503" spans="1:6" x14ac:dyDescent="0.2">
      <c r="A503" s="70">
        <v>502</v>
      </c>
      <c r="B503" s="76" t="s">
        <v>2278</v>
      </c>
      <c r="C503" s="70" t="s">
        <v>1163</v>
      </c>
      <c r="D503" s="70" t="s">
        <v>810</v>
      </c>
      <c r="E503" s="70" t="s">
        <v>3179</v>
      </c>
      <c r="F503" s="70" t="s">
        <v>131</v>
      </c>
    </row>
    <row r="504" spans="1:6" x14ac:dyDescent="0.2">
      <c r="A504" s="70">
        <v>503</v>
      </c>
      <c r="B504" s="76" t="s">
        <v>2279</v>
      </c>
      <c r="C504" s="70" t="s">
        <v>1163</v>
      </c>
      <c r="D504" s="70" t="s">
        <v>808</v>
      </c>
      <c r="E504" s="70" t="s">
        <v>3180</v>
      </c>
      <c r="F504" s="70" t="s">
        <v>131</v>
      </c>
    </row>
    <row r="505" spans="1:6" x14ac:dyDescent="0.2">
      <c r="A505" s="70">
        <v>504</v>
      </c>
      <c r="B505" s="76" t="s">
        <v>2280</v>
      </c>
      <c r="C505" s="70" t="s">
        <v>1163</v>
      </c>
      <c r="D505" s="70" t="s">
        <v>809</v>
      </c>
      <c r="E505" s="70" t="s">
        <v>3181</v>
      </c>
      <c r="F505" s="70" t="s">
        <v>131</v>
      </c>
    </row>
    <row r="506" spans="1:6" x14ac:dyDescent="0.2">
      <c r="A506" s="70">
        <v>505</v>
      </c>
      <c r="B506" s="76" t="s">
        <v>2281</v>
      </c>
      <c r="C506" s="70" t="s">
        <v>1163</v>
      </c>
      <c r="D506" s="70" t="s">
        <v>824</v>
      </c>
      <c r="E506" s="70" t="s">
        <v>3182</v>
      </c>
      <c r="F506" s="70" t="s">
        <v>131</v>
      </c>
    </row>
    <row r="507" spans="1:6" x14ac:dyDescent="0.2">
      <c r="A507" s="70">
        <v>506</v>
      </c>
      <c r="B507" s="76" t="s">
        <v>2282</v>
      </c>
      <c r="C507" s="70" t="s">
        <v>91</v>
      </c>
      <c r="D507" s="70" t="s">
        <v>91</v>
      </c>
      <c r="E507" s="70" t="s">
        <v>3183</v>
      </c>
      <c r="F507" s="70" t="s">
        <v>131</v>
      </c>
    </row>
    <row r="508" spans="1:6" x14ac:dyDescent="0.2">
      <c r="A508" s="70">
        <v>507</v>
      </c>
      <c r="B508" s="76" t="s">
        <v>2283</v>
      </c>
      <c r="C508" s="70" t="s">
        <v>2284</v>
      </c>
      <c r="D508" s="70" t="s">
        <v>961</v>
      </c>
      <c r="E508" s="70" t="s">
        <v>3184</v>
      </c>
      <c r="F508" s="70" t="s">
        <v>131</v>
      </c>
    </row>
    <row r="509" spans="1:6" x14ac:dyDescent="0.2">
      <c r="A509" s="70">
        <v>508</v>
      </c>
      <c r="B509" s="76" t="s">
        <v>2285</v>
      </c>
      <c r="C509" s="70" t="s">
        <v>383</v>
      </c>
      <c r="D509" s="70" t="s">
        <v>383</v>
      </c>
      <c r="E509" s="70" t="s">
        <v>3185</v>
      </c>
      <c r="F509" s="70" t="s">
        <v>131</v>
      </c>
    </row>
    <row r="510" spans="1:6" x14ac:dyDescent="0.2">
      <c r="A510" s="70">
        <v>509</v>
      </c>
      <c r="B510" s="76" t="s">
        <v>2286</v>
      </c>
      <c r="C510" s="70" t="s">
        <v>2287</v>
      </c>
      <c r="D510" s="70" t="s">
        <v>1194</v>
      </c>
      <c r="E510" s="70" t="s">
        <v>3186</v>
      </c>
      <c r="F510" s="70" t="s">
        <v>131</v>
      </c>
    </row>
    <row r="511" spans="1:6" x14ac:dyDescent="0.2">
      <c r="A511" s="70">
        <v>510</v>
      </c>
      <c r="B511" s="76" t="s">
        <v>2288</v>
      </c>
      <c r="C511" s="70" t="s">
        <v>1503</v>
      </c>
      <c r="D511" s="70" t="s">
        <v>1503</v>
      </c>
      <c r="E511" s="70" t="s">
        <v>3187</v>
      </c>
      <c r="F511" s="70" t="s">
        <v>131</v>
      </c>
    </row>
    <row r="512" spans="1:6" x14ac:dyDescent="0.2">
      <c r="A512" s="70">
        <v>511</v>
      </c>
      <c r="B512" s="76" t="s">
        <v>2289</v>
      </c>
      <c r="C512" s="70" t="s">
        <v>1616</v>
      </c>
      <c r="D512" s="70" t="s">
        <v>1616</v>
      </c>
      <c r="E512" s="70" t="s">
        <v>3188</v>
      </c>
      <c r="F512" s="70" t="s">
        <v>131</v>
      </c>
    </row>
    <row r="513" spans="1:6" x14ac:dyDescent="0.2">
      <c r="A513" s="70">
        <v>512</v>
      </c>
      <c r="B513" s="73" t="s">
        <v>2290</v>
      </c>
      <c r="C513" s="70" t="s">
        <v>2291</v>
      </c>
      <c r="D513" s="70" t="s">
        <v>1612</v>
      </c>
      <c r="E513" s="70" t="s">
        <v>3189</v>
      </c>
      <c r="F513" s="70" t="s">
        <v>131</v>
      </c>
    </row>
    <row r="514" spans="1:6" x14ac:dyDescent="0.2">
      <c r="A514" s="70">
        <v>513</v>
      </c>
      <c r="B514" s="73" t="s">
        <v>2292</v>
      </c>
      <c r="C514" s="70" t="s">
        <v>825</v>
      </c>
      <c r="D514" s="70" t="s">
        <v>825</v>
      </c>
      <c r="E514" s="70" t="s">
        <v>3190</v>
      </c>
      <c r="F514" s="70" t="s">
        <v>131</v>
      </c>
    </row>
    <row r="515" spans="1:6" x14ac:dyDescent="0.2">
      <c r="A515" s="70">
        <v>514</v>
      </c>
      <c r="B515" s="76" t="s">
        <v>2293</v>
      </c>
      <c r="C515" s="70" t="s">
        <v>2294</v>
      </c>
      <c r="D515" s="70" t="s">
        <v>1083</v>
      </c>
      <c r="E515" s="70" t="s">
        <v>3191</v>
      </c>
      <c r="F515" s="70" t="s">
        <v>131</v>
      </c>
    </row>
    <row r="516" spans="1:6" x14ac:dyDescent="0.2">
      <c r="A516" s="70">
        <v>515</v>
      </c>
      <c r="B516" s="76" t="s">
        <v>2295</v>
      </c>
      <c r="C516" s="70" t="s">
        <v>2296</v>
      </c>
      <c r="D516" s="70" t="s">
        <v>966</v>
      </c>
      <c r="E516" s="70" t="s">
        <v>3192</v>
      </c>
      <c r="F516" s="70" t="s">
        <v>131</v>
      </c>
    </row>
    <row r="517" spans="1:6" x14ac:dyDescent="0.2">
      <c r="A517" s="70">
        <v>516</v>
      </c>
      <c r="B517" s="76" t="s">
        <v>2297</v>
      </c>
      <c r="C517" s="70" t="s">
        <v>1192</v>
      </c>
      <c r="D517" s="70" t="s">
        <v>1192</v>
      </c>
      <c r="E517" s="70" t="s">
        <v>3193</v>
      </c>
      <c r="F517" s="70" t="s">
        <v>131</v>
      </c>
    </row>
    <row r="518" spans="1:6" x14ac:dyDescent="0.2">
      <c r="A518" s="70">
        <v>517</v>
      </c>
      <c r="B518" s="76" t="s">
        <v>2298</v>
      </c>
      <c r="C518" s="70" t="s">
        <v>1346</v>
      </c>
      <c r="D518" s="70" t="s">
        <v>1346</v>
      </c>
      <c r="E518" s="70" t="s">
        <v>3194</v>
      </c>
      <c r="F518" s="70" t="s">
        <v>131</v>
      </c>
    </row>
    <row r="519" spans="1:6" x14ac:dyDescent="0.2">
      <c r="A519" s="70">
        <v>518</v>
      </c>
      <c r="B519" s="76" t="s">
        <v>2299</v>
      </c>
      <c r="C519" s="70" t="s">
        <v>2300</v>
      </c>
      <c r="D519" s="70" t="s">
        <v>1193</v>
      </c>
      <c r="E519" s="70" t="s">
        <v>3195</v>
      </c>
      <c r="F519" s="70" t="s">
        <v>131</v>
      </c>
    </row>
    <row r="520" spans="1:6" x14ac:dyDescent="0.2">
      <c r="A520" s="70">
        <v>519</v>
      </c>
      <c r="B520" s="76" t="s">
        <v>2301</v>
      </c>
      <c r="C520" s="70" t="s">
        <v>1422</v>
      </c>
      <c r="D520" s="70" t="s">
        <v>1422</v>
      </c>
      <c r="E520" s="70" t="s">
        <v>3196</v>
      </c>
      <c r="F520" s="70" t="s">
        <v>131</v>
      </c>
    </row>
    <row r="521" spans="1:6" x14ac:dyDescent="0.2">
      <c r="A521" s="70">
        <v>520</v>
      </c>
      <c r="B521" s="76" t="s">
        <v>2302</v>
      </c>
      <c r="C521" s="70" t="s">
        <v>1348</v>
      </c>
      <c r="D521" s="70" t="s">
        <v>1348</v>
      </c>
      <c r="E521" s="70" t="s">
        <v>3197</v>
      </c>
      <c r="F521" s="70" t="s">
        <v>131</v>
      </c>
    </row>
    <row r="522" spans="1:6" x14ac:dyDescent="0.2">
      <c r="A522" s="70">
        <v>521</v>
      </c>
      <c r="B522" s="76" t="s">
        <v>2303</v>
      </c>
      <c r="C522" s="70" t="s">
        <v>737</v>
      </c>
      <c r="D522" s="70" t="s">
        <v>737</v>
      </c>
      <c r="E522" s="70" t="s">
        <v>3198</v>
      </c>
      <c r="F522" s="70" t="s">
        <v>131</v>
      </c>
    </row>
    <row r="523" spans="1:6" x14ac:dyDescent="0.2">
      <c r="A523" s="70">
        <v>522</v>
      </c>
      <c r="B523" s="76" t="s">
        <v>2304</v>
      </c>
      <c r="C523" s="70" t="s">
        <v>2305</v>
      </c>
      <c r="D523" s="70" t="s">
        <v>1071</v>
      </c>
      <c r="E523" s="70" t="s">
        <v>3199</v>
      </c>
      <c r="F523" s="70" t="s">
        <v>131</v>
      </c>
    </row>
    <row r="524" spans="1:6" x14ac:dyDescent="0.2">
      <c r="A524" s="70">
        <v>523</v>
      </c>
      <c r="B524" s="76" t="s">
        <v>2306</v>
      </c>
      <c r="C524" s="70" t="s">
        <v>1504</v>
      </c>
      <c r="D524" s="70" t="s">
        <v>1504</v>
      </c>
      <c r="E524" s="70" t="s">
        <v>3200</v>
      </c>
      <c r="F524" s="70" t="s">
        <v>131</v>
      </c>
    </row>
    <row r="525" spans="1:6" x14ac:dyDescent="0.2">
      <c r="A525" s="70">
        <v>524</v>
      </c>
      <c r="B525" s="76" t="s">
        <v>2307</v>
      </c>
      <c r="C525" s="70" t="s">
        <v>1350</v>
      </c>
      <c r="D525" s="70" t="s">
        <v>1350</v>
      </c>
      <c r="E525" s="70" t="s">
        <v>3201</v>
      </c>
      <c r="F525" s="70" t="s">
        <v>131</v>
      </c>
    </row>
    <row r="526" spans="1:6" x14ac:dyDescent="0.2">
      <c r="A526" s="70">
        <v>525</v>
      </c>
      <c r="B526" s="76" t="s">
        <v>2308</v>
      </c>
      <c r="C526" s="70" t="s">
        <v>739</v>
      </c>
      <c r="D526" s="70" t="s">
        <v>739</v>
      </c>
      <c r="E526" s="70" t="s">
        <v>3202</v>
      </c>
      <c r="F526" s="70" t="s">
        <v>131</v>
      </c>
    </row>
    <row r="527" spans="1:6" x14ac:dyDescent="0.2">
      <c r="A527" s="70">
        <v>526</v>
      </c>
      <c r="B527" s="76" t="s">
        <v>2309</v>
      </c>
      <c r="C527" s="70" t="s">
        <v>1352</v>
      </c>
      <c r="D527" s="70" t="s">
        <v>1352</v>
      </c>
      <c r="E527" s="70" t="s">
        <v>3203</v>
      </c>
      <c r="F527" s="70" t="s">
        <v>131</v>
      </c>
    </row>
    <row r="528" spans="1:6" x14ac:dyDescent="0.2">
      <c r="A528" s="70">
        <v>527</v>
      </c>
      <c r="B528" s="76" t="s">
        <v>2310</v>
      </c>
      <c r="C528" s="70" t="s">
        <v>740</v>
      </c>
      <c r="D528" s="70" t="s">
        <v>740</v>
      </c>
      <c r="E528" s="70" t="s">
        <v>3204</v>
      </c>
      <c r="F528" s="70" t="s">
        <v>131</v>
      </c>
    </row>
    <row r="529" spans="1:6" x14ac:dyDescent="0.2">
      <c r="A529" s="70">
        <v>528</v>
      </c>
      <c r="B529" s="76" t="s">
        <v>2311</v>
      </c>
      <c r="C529" s="70" t="s">
        <v>1418</v>
      </c>
      <c r="D529" s="70" t="s">
        <v>1418</v>
      </c>
      <c r="E529" s="70" t="s">
        <v>3205</v>
      </c>
      <c r="F529" s="70" t="s">
        <v>131</v>
      </c>
    </row>
    <row r="530" spans="1:6" x14ac:dyDescent="0.2">
      <c r="A530" s="70">
        <v>529</v>
      </c>
      <c r="B530" s="76" t="s">
        <v>2312</v>
      </c>
      <c r="C530" s="70" t="s">
        <v>1418</v>
      </c>
      <c r="D530" s="70" t="s">
        <v>1418</v>
      </c>
      <c r="E530" s="70" t="s">
        <v>3206</v>
      </c>
      <c r="F530" s="70" t="s">
        <v>131</v>
      </c>
    </row>
    <row r="531" spans="1:6" x14ac:dyDescent="0.2">
      <c r="A531" s="70">
        <v>530</v>
      </c>
      <c r="B531" s="76" t="s">
        <v>2313</v>
      </c>
      <c r="C531" s="70" t="s">
        <v>1425</v>
      </c>
      <c r="D531" s="70" t="s">
        <v>1425</v>
      </c>
      <c r="E531" s="70" t="s">
        <v>3207</v>
      </c>
      <c r="F531" s="70" t="s">
        <v>131</v>
      </c>
    </row>
    <row r="532" spans="1:6" x14ac:dyDescent="0.2">
      <c r="A532" s="70">
        <v>531</v>
      </c>
      <c r="B532" s="76" t="s">
        <v>2314</v>
      </c>
      <c r="C532" s="70" t="s">
        <v>1457</v>
      </c>
      <c r="D532" s="70" t="s">
        <v>1457</v>
      </c>
      <c r="E532" s="70" t="s">
        <v>3208</v>
      </c>
      <c r="F532" s="70" t="s">
        <v>131</v>
      </c>
    </row>
    <row r="533" spans="1:6" x14ac:dyDescent="0.2">
      <c r="A533" s="70">
        <v>532</v>
      </c>
      <c r="B533" s="76" t="s">
        <v>2315</v>
      </c>
      <c r="C533" s="70" t="s">
        <v>1600</v>
      </c>
      <c r="D533" s="70" t="s">
        <v>1600</v>
      </c>
      <c r="E533" s="70" t="s">
        <v>3209</v>
      </c>
      <c r="F533" s="70" t="s">
        <v>131</v>
      </c>
    </row>
    <row r="534" spans="1:6" x14ac:dyDescent="0.2">
      <c r="A534" s="70">
        <v>533</v>
      </c>
      <c r="B534" s="76" t="s">
        <v>2316</v>
      </c>
      <c r="C534" s="70" t="s">
        <v>388</v>
      </c>
      <c r="D534" s="70" t="s">
        <v>388</v>
      </c>
      <c r="E534" s="70" t="s">
        <v>3210</v>
      </c>
      <c r="F534" s="70" t="s">
        <v>131</v>
      </c>
    </row>
    <row r="535" spans="1:6" x14ac:dyDescent="0.2">
      <c r="A535" s="70">
        <v>534</v>
      </c>
      <c r="B535" s="76" t="s">
        <v>2317</v>
      </c>
      <c r="C535" s="70" t="s">
        <v>388</v>
      </c>
      <c r="D535" s="70" t="s">
        <v>388</v>
      </c>
      <c r="E535" s="70" t="s">
        <v>3211</v>
      </c>
      <c r="F535" s="70" t="s">
        <v>131</v>
      </c>
    </row>
    <row r="536" spans="1:6" x14ac:dyDescent="0.2">
      <c r="A536" s="70">
        <v>535</v>
      </c>
      <c r="B536" s="76" t="s">
        <v>2318</v>
      </c>
      <c r="C536" s="70" t="s">
        <v>1608</v>
      </c>
      <c r="D536" s="70" t="s">
        <v>1608</v>
      </c>
      <c r="E536" s="70" t="s">
        <v>3212</v>
      </c>
      <c r="F536" s="70" t="s">
        <v>131</v>
      </c>
    </row>
    <row r="537" spans="1:6" x14ac:dyDescent="0.2">
      <c r="A537" s="70">
        <v>536</v>
      </c>
      <c r="B537" s="76" t="s">
        <v>2319</v>
      </c>
      <c r="C537" s="70" t="s">
        <v>1606</v>
      </c>
      <c r="D537" s="70" t="s">
        <v>1606</v>
      </c>
      <c r="E537" s="70" t="s">
        <v>3213</v>
      </c>
      <c r="F537" s="70" t="s">
        <v>131</v>
      </c>
    </row>
    <row r="538" spans="1:6" x14ac:dyDescent="0.2">
      <c r="A538" s="70">
        <v>537</v>
      </c>
      <c r="B538" s="76" t="s">
        <v>2320</v>
      </c>
      <c r="C538" s="70" t="s">
        <v>741</v>
      </c>
      <c r="D538" s="70" t="s">
        <v>741</v>
      </c>
      <c r="E538" s="70" t="s">
        <v>3214</v>
      </c>
      <c r="F538" s="70" t="s">
        <v>131</v>
      </c>
    </row>
    <row r="539" spans="1:6" x14ac:dyDescent="0.2">
      <c r="A539" s="70">
        <v>538</v>
      </c>
      <c r="B539" s="76" t="s">
        <v>2321</v>
      </c>
      <c r="C539" s="70" t="s">
        <v>811</v>
      </c>
      <c r="D539" s="70" t="s">
        <v>811</v>
      </c>
      <c r="E539" s="70" t="s">
        <v>3215</v>
      </c>
      <c r="F539" s="70" t="s">
        <v>131</v>
      </c>
    </row>
    <row r="540" spans="1:6" x14ac:dyDescent="0.2">
      <c r="A540" s="70">
        <v>539</v>
      </c>
      <c r="B540" s="76" t="s">
        <v>2322</v>
      </c>
      <c r="C540" s="70" t="s">
        <v>2323</v>
      </c>
      <c r="D540" s="70" t="s">
        <v>890</v>
      </c>
      <c r="E540" s="70" t="s">
        <v>3216</v>
      </c>
      <c r="F540" s="70" t="s">
        <v>131</v>
      </c>
    </row>
    <row r="541" spans="1:6" x14ac:dyDescent="0.2">
      <c r="A541" s="70">
        <v>540</v>
      </c>
      <c r="B541" s="76" t="s">
        <v>2324</v>
      </c>
      <c r="C541" s="70" t="s">
        <v>1593</v>
      </c>
      <c r="D541" s="70" t="s">
        <v>1593</v>
      </c>
      <c r="E541" s="70" t="s">
        <v>3217</v>
      </c>
      <c r="F541" s="70" t="s">
        <v>131</v>
      </c>
    </row>
    <row r="542" spans="1:6" x14ac:dyDescent="0.2">
      <c r="A542" s="70">
        <v>541</v>
      </c>
      <c r="B542" s="76" t="s">
        <v>2325</v>
      </c>
      <c r="C542" s="70" t="s">
        <v>485</v>
      </c>
      <c r="D542" s="70" t="s">
        <v>485</v>
      </c>
      <c r="E542" s="70" t="s">
        <v>3218</v>
      </c>
      <c r="F542" s="70" t="s">
        <v>131</v>
      </c>
    </row>
    <row r="543" spans="1:6" x14ac:dyDescent="0.2">
      <c r="A543" s="70">
        <v>542</v>
      </c>
      <c r="B543" s="76" t="s">
        <v>2326</v>
      </c>
      <c r="C543" s="70" t="s">
        <v>1164</v>
      </c>
      <c r="D543" s="70" t="s">
        <v>826</v>
      </c>
      <c r="E543" s="70" t="s">
        <v>3219</v>
      </c>
      <c r="F543" s="70" t="s">
        <v>131</v>
      </c>
    </row>
    <row r="544" spans="1:6" x14ac:dyDescent="0.2">
      <c r="A544" s="70">
        <v>543</v>
      </c>
      <c r="B544" s="76" t="s">
        <v>2327</v>
      </c>
      <c r="C544" s="70" t="s">
        <v>1165</v>
      </c>
      <c r="D544" s="70" t="s">
        <v>812</v>
      </c>
      <c r="E544" s="70" t="s">
        <v>3220</v>
      </c>
      <c r="F544" s="70" t="s">
        <v>131</v>
      </c>
    </row>
    <row r="545" spans="1:6" x14ac:dyDescent="0.2">
      <c r="A545" s="70">
        <v>544</v>
      </c>
      <c r="B545" s="76" t="s">
        <v>2328</v>
      </c>
      <c r="C545" s="70" t="s">
        <v>1669</v>
      </c>
      <c r="D545" s="70" t="s">
        <v>1669</v>
      </c>
      <c r="E545" s="70" t="s">
        <v>3221</v>
      </c>
      <c r="F545" s="70" t="s">
        <v>131</v>
      </c>
    </row>
    <row r="546" spans="1:6" x14ac:dyDescent="0.2">
      <c r="A546" s="70">
        <v>545</v>
      </c>
      <c r="B546" s="76" t="s">
        <v>2329</v>
      </c>
      <c r="C546" s="70" t="s">
        <v>2330</v>
      </c>
      <c r="D546" s="70" t="s">
        <v>1670</v>
      </c>
      <c r="E546" s="70" t="s">
        <v>3222</v>
      </c>
      <c r="F546" s="70" t="s">
        <v>131</v>
      </c>
    </row>
    <row r="547" spans="1:6" x14ac:dyDescent="0.2">
      <c r="A547" s="70">
        <v>546</v>
      </c>
      <c r="B547" s="76" t="s">
        <v>2331</v>
      </c>
      <c r="C547" s="70" t="s">
        <v>2332</v>
      </c>
      <c r="D547" s="70" t="s">
        <v>1553</v>
      </c>
      <c r="E547" s="70" t="s">
        <v>3223</v>
      </c>
      <c r="F547" s="70" t="s">
        <v>131</v>
      </c>
    </row>
    <row r="548" spans="1:6" x14ac:dyDescent="0.2">
      <c r="A548" s="70">
        <v>547</v>
      </c>
      <c r="B548" s="76" t="s">
        <v>2333</v>
      </c>
      <c r="C548" s="70" t="s">
        <v>1632</v>
      </c>
      <c r="D548" s="70" t="s">
        <v>1632</v>
      </c>
      <c r="E548" s="70" t="s">
        <v>3224</v>
      </c>
      <c r="F548" s="70" t="s">
        <v>131</v>
      </c>
    </row>
    <row r="549" spans="1:6" x14ac:dyDescent="0.2">
      <c r="A549" s="70">
        <v>548</v>
      </c>
      <c r="B549" s="76" t="s">
        <v>2334</v>
      </c>
      <c r="C549" s="70" t="s">
        <v>379</v>
      </c>
      <c r="D549" s="70" t="s">
        <v>379</v>
      </c>
      <c r="E549" s="70" t="s">
        <v>3225</v>
      </c>
      <c r="F549" s="70" t="s">
        <v>131</v>
      </c>
    </row>
    <row r="550" spans="1:6" x14ac:dyDescent="0.2">
      <c r="A550" s="70">
        <v>549</v>
      </c>
      <c r="B550" s="76" t="s">
        <v>2335</v>
      </c>
      <c r="C550" s="70" t="s">
        <v>950</v>
      </c>
      <c r="D550" s="70" t="s">
        <v>950</v>
      </c>
      <c r="E550" s="70" t="s">
        <v>3226</v>
      </c>
      <c r="F550" s="70" t="s">
        <v>131</v>
      </c>
    </row>
    <row r="551" spans="1:6" x14ac:dyDescent="0.2">
      <c r="A551" s="70">
        <v>550</v>
      </c>
      <c r="B551" s="76" t="s">
        <v>2336</v>
      </c>
      <c r="C551" s="70" t="s">
        <v>744</v>
      </c>
      <c r="D551" s="70" t="s">
        <v>744</v>
      </c>
      <c r="E551" s="70" t="s">
        <v>3227</v>
      </c>
      <c r="F551" s="70" t="s">
        <v>131</v>
      </c>
    </row>
    <row r="552" spans="1:6" x14ac:dyDescent="0.2">
      <c r="A552" s="70">
        <v>551</v>
      </c>
      <c r="B552" s="76" t="s">
        <v>2337</v>
      </c>
      <c r="C552" s="70" t="s">
        <v>489</v>
      </c>
      <c r="D552" s="70" t="s">
        <v>489</v>
      </c>
      <c r="E552" s="70" t="s">
        <v>3228</v>
      </c>
      <c r="F552" s="70" t="s">
        <v>131</v>
      </c>
    </row>
    <row r="553" spans="1:6" x14ac:dyDescent="0.2">
      <c r="A553" s="70">
        <v>552</v>
      </c>
      <c r="B553" s="76" t="s">
        <v>2338</v>
      </c>
      <c r="C553" s="70" t="s">
        <v>1354</v>
      </c>
      <c r="D553" s="70" t="s">
        <v>1354</v>
      </c>
      <c r="E553" s="70" t="s">
        <v>3229</v>
      </c>
      <c r="F553" s="70" t="s">
        <v>131</v>
      </c>
    </row>
    <row r="554" spans="1:6" x14ac:dyDescent="0.2">
      <c r="A554" s="70">
        <v>553</v>
      </c>
      <c r="B554" s="76" t="s">
        <v>2339</v>
      </c>
      <c r="C554" s="70" t="s">
        <v>2340</v>
      </c>
      <c r="D554" s="70" t="s">
        <v>1356</v>
      </c>
      <c r="E554" s="70" t="s">
        <v>3230</v>
      </c>
      <c r="F554" s="70" t="s">
        <v>131</v>
      </c>
    </row>
    <row r="555" spans="1:6" x14ac:dyDescent="0.2">
      <c r="A555" s="70">
        <v>554</v>
      </c>
      <c r="B555" s="76" t="s">
        <v>2341</v>
      </c>
      <c r="C555" s="70" t="s">
        <v>2342</v>
      </c>
      <c r="D555" s="70" t="s">
        <v>526</v>
      </c>
      <c r="E555" s="70" t="s">
        <v>3231</v>
      </c>
      <c r="F555" s="70" t="s">
        <v>131</v>
      </c>
    </row>
    <row r="556" spans="1:6" x14ac:dyDescent="0.2">
      <c r="A556" s="70">
        <v>555</v>
      </c>
      <c r="B556" s="76" t="s">
        <v>2343</v>
      </c>
      <c r="C556" s="70" t="s">
        <v>2344</v>
      </c>
      <c r="D556" s="70" t="s">
        <v>527</v>
      </c>
      <c r="E556" s="70" t="s">
        <v>3232</v>
      </c>
      <c r="F556" s="70" t="s">
        <v>131</v>
      </c>
    </row>
    <row r="557" spans="1:6" x14ac:dyDescent="0.2">
      <c r="A557" s="70">
        <v>556</v>
      </c>
      <c r="B557" s="76" t="s">
        <v>2345</v>
      </c>
      <c r="C557" s="70" t="s">
        <v>2346</v>
      </c>
      <c r="D557" s="70" t="s">
        <v>528</v>
      </c>
      <c r="E557" s="70" t="s">
        <v>3233</v>
      </c>
      <c r="F557" s="70" t="s">
        <v>131</v>
      </c>
    </row>
    <row r="558" spans="1:6" x14ac:dyDescent="0.2">
      <c r="A558" s="70">
        <v>557</v>
      </c>
      <c r="B558" s="76" t="s">
        <v>2347</v>
      </c>
      <c r="C558" s="70" t="s">
        <v>1588</v>
      </c>
      <c r="D558" s="70" t="s">
        <v>1588</v>
      </c>
      <c r="E558" s="70" t="s">
        <v>3234</v>
      </c>
      <c r="F558" s="70" t="s">
        <v>131</v>
      </c>
    </row>
    <row r="559" spans="1:6" x14ac:dyDescent="0.2">
      <c r="A559" s="70">
        <v>558</v>
      </c>
      <c r="B559" s="76" t="s">
        <v>2348</v>
      </c>
      <c r="C559" s="70" t="s">
        <v>2349</v>
      </c>
      <c r="D559" s="70" t="s">
        <v>529</v>
      </c>
      <c r="E559" s="70" t="s">
        <v>3235</v>
      </c>
      <c r="F559" s="70" t="s">
        <v>131</v>
      </c>
    </row>
    <row r="560" spans="1:6" x14ac:dyDescent="0.2">
      <c r="A560" s="70">
        <v>559</v>
      </c>
      <c r="B560" s="76" t="s">
        <v>2350</v>
      </c>
      <c r="C560" s="70" t="s">
        <v>2351</v>
      </c>
      <c r="D560" s="70" t="s">
        <v>530</v>
      </c>
      <c r="E560" s="70" t="s">
        <v>3236</v>
      </c>
      <c r="F560" s="70" t="s">
        <v>131</v>
      </c>
    </row>
    <row r="561" spans="1:6" x14ac:dyDescent="0.2">
      <c r="A561" s="70">
        <v>560</v>
      </c>
      <c r="B561" s="76" t="s">
        <v>2352</v>
      </c>
      <c r="C561" s="70" t="s">
        <v>1484</v>
      </c>
      <c r="D561" s="70" t="s">
        <v>1484</v>
      </c>
      <c r="E561" s="70" t="s">
        <v>3237</v>
      </c>
      <c r="F561" s="70" t="s">
        <v>131</v>
      </c>
    </row>
    <row r="562" spans="1:6" x14ac:dyDescent="0.2">
      <c r="A562" s="70">
        <v>561</v>
      </c>
      <c r="B562" s="76" t="s">
        <v>2352</v>
      </c>
      <c r="C562" s="70" t="s">
        <v>1484</v>
      </c>
      <c r="D562" s="70" t="s">
        <v>1484</v>
      </c>
      <c r="E562" s="70" t="s">
        <v>3237</v>
      </c>
      <c r="F562" s="70" t="s">
        <v>131</v>
      </c>
    </row>
    <row r="563" spans="1:6" x14ac:dyDescent="0.2">
      <c r="A563" s="70">
        <v>562</v>
      </c>
      <c r="B563" s="76" t="s">
        <v>2353</v>
      </c>
      <c r="C563" s="70" t="s">
        <v>2354</v>
      </c>
      <c r="D563" s="70" t="s">
        <v>531</v>
      </c>
      <c r="E563" s="70" t="s">
        <v>3238</v>
      </c>
      <c r="F563" s="70" t="s">
        <v>131</v>
      </c>
    </row>
    <row r="564" spans="1:6" x14ac:dyDescent="0.2">
      <c r="A564" s="70">
        <v>563</v>
      </c>
      <c r="B564" s="76" t="s">
        <v>2355</v>
      </c>
      <c r="C564" s="70" t="s">
        <v>2356</v>
      </c>
      <c r="D564" s="70" t="s">
        <v>899</v>
      </c>
      <c r="E564" s="70" t="s">
        <v>3239</v>
      </c>
      <c r="F564" s="70" t="s">
        <v>131</v>
      </c>
    </row>
    <row r="565" spans="1:6" x14ac:dyDescent="0.2">
      <c r="A565" s="70">
        <v>564</v>
      </c>
      <c r="B565" s="76" t="s">
        <v>2357</v>
      </c>
      <c r="C565" s="70" t="s">
        <v>813</v>
      </c>
      <c r="D565" s="70" t="s">
        <v>813</v>
      </c>
      <c r="E565" s="70" t="s">
        <v>3240</v>
      </c>
      <c r="F565" s="70" t="s">
        <v>131</v>
      </c>
    </row>
    <row r="566" spans="1:6" x14ac:dyDescent="0.2">
      <c r="A566" s="70">
        <v>565</v>
      </c>
      <c r="B566" s="76" t="s">
        <v>2358</v>
      </c>
      <c r="C566" s="70" t="s">
        <v>599</v>
      </c>
      <c r="D566" s="70" t="s">
        <v>599</v>
      </c>
      <c r="E566" s="70" t="s">
        <v>3241</v>
      </c>
      <c r="F566" s="70" t="s">
        <v>131</v>
      </c>
    </row>
    <row r="567" spans="1:6" x14ac:dyDescent="0.2">
      <c r="A567" s="70">
        <v>566</v>
      </c>
      <c r="B567" s="76" t="s">
        <v>2359</v>
      </c>
      <c r="C567" s="70" t="s">
        <v>593</v>
      </c>
      <c r="D567" s="70" t="s">
        <v>593</v>
      </c>
      <c r="E567" s="70" t="s">
        <v>3242</v>
      </c>
      <c r="F567" s="70" t="s">
        <v>131</v>
      </c>
    </row>
    <row r="568" spans="1:6" x14ac:dyDescent="0.2">
      <c r="A568" s="70">
        <v>567</v>
      </c>
      <c r="B568" s="76" t="s">
        <v>2360</v>
      </c>
      <c r="C568" s="70" t="s">
        <v>595</v>
      </c>
      <c r="D568" s="70" t="s">
        <v>595</v>
      </c>
      <c r="E568" s="70" t="s">
        <v>3243</v>
      </c>
      <c r="F568" s="70" t="s">
        <v>131</v>
      </c>
    </row>
    <row r="569" spans="1:6" x14ac:dyDescent="0.2">
      <c r="A569" s="70">
        <v>568</v>
      </c>
      <c r="B569" s="76" t="s">
        <v>2361</v>
      </c>
      <c r="C569" s="70" t="s">
        <v>597</v>
      </c>
      <c r="D569" s="70" t="s">
        <v>597</v>
      </c>
      <c r="E569" s="70" t="s">
        <v>3244</v>
      </c>
      <c r="F569" s="70" t="s">
        <v>131</v>
      </c>
    </row>
    <row r="570" spans="1:6" x14ac:dyDescent="0.2">
      <c r="A570" s="70">
        <v>569</v>
      </c>
      <c r="B570" s="76" t="s">
        <v>2362</v>
      </c>
      <c r="C570" s="70" t="s">
        <v>601</v>
      </c>
      <c r="D570" s="70" t="s">
        <v>601</v>
      </c>
      <c r="E570" s="70" t="s">
        <v>3245</v>
      </c>
      <c r="F570" s="70" t="s">
        <v>131</v>
      </c>
    </row>
    <row r="571" spans="1:6" x14ac:dyDescent="0.2">
      <c r="A571" s="70">
        <v>570</v>
      </c>
      <c r="B571" s="76" t="s">
        <v>2363</v>
      </c>
      <c r="C571" s="70" t="s">
        <v>603</v>
      </c>
      <c r="D571" s="70" t="s">
        <v>603</v>
      </c>
      <c r="E571" s="70" t="s">
        <v>3246</v>
      </c>
      <c r="F571" s="70" t="s">
        <v>131</v>
      </c>
    </row>
    <row r="572" spans="1:6" x14ac:dyDescent="0.2">
      <c r="A572" s="70">
        <v>571</v>
      </c>
      <c r="B572" s="76" t="s">
        <v>2364</v>
      </c>
      <c r="C572" s="70" t="s">
        <v>605</v>
      </c>
      <c r="D572" s="70" t="s">
        <v>605</v>
      </c>
      <c r="E572" s="70" t="s">
        <v>3247</v>
      </c>
      <c r="F572" s="70" t="s">
        <v>131</v>
      </c>
    </row>
    <row r="573" spans="1:6" x14ac:dyDescent="0.2">
      <c r="A573" s="70">
        <v>572</v>
      </c>
      <c r="B573" s="76" t="s">
        <v>2365</v>
      </c>
      <c r="C573" s="70" t="s">
        <v>607</v>
      </c>
      <c r="D573" s="70" t="s">
        <v>607</v>
      </c>
      <c r="E573" s="70" t="s">
        <v>3248</v>
      </c>
      <c r="F573" s="70" t="s">
        <v>131</v>
      </c>
    </row>
    <row r="574" spans="1:6" x14ac:dyDescent="0.2">
      <c r="A574" s="70">
        <v>573</v>
      </c>
      <c r="B574" s="76" t="s">
        <v>2366</v>
      </c>
      <c r="C574" s="70" t="s">
        <v>609</v>
      </c>
      <c r="D574" s="70" t="s">
        <v>609</v>
      </c>
      <c r="E574" s="70" t="s">
        <v>3249</v>
      </c>
      <c r="F574" s="70" t="s">
        <v>131</v>
      </c>
    </row>
    <row r="575" spans="1:6" x14ac:dyDescent="0.2">
      <c r="A575" s="70">
        <v>574</v>
      </c>
      <c r="B575" s="76" t="s">
        <v>2367</v>
      </c>
      <c r="C575" s="70" t="s">
        <v>611</v>
      </c>
      <c r="D575" s="70" t="s">
        <v>611</v>
      </c>
      <c r="E575" s="70" t="s">
        <v>3250</v>
      </c>
      <c r="F575" s="70" t="s">
        <v>131</v>
      </c>
    </row>
    <row r="576" spans="1:6" x14ac:dyDescent="0.2">
      <c r="A576" s="70">
        <v>575</v>
      </c>
      <c r="B576" s="76" t="s">
        <v>2368</v>
      </c>
      <c r="C576" s="70" t="s">
        <v>1118</v>
      </c>
      <c r="D576" s="70" t="s">
        <v>1118</v>
      </c>
      <c r="E576" s="70" t="s">
        <v>3251</v>
      </c>
      <c r="F576" s="70" t="s">
        <v>131</v>
      </c>
    </row>
    <row r="577" spans="1:6" x14ac:dyDescent="0.2">
      <c r="A577" s="70">
        <v>576</v>
      </c>
      <c r="B577" s="76" t="s">
        <v>2369</v>
      </c>
      <c r="C577" s="70" t="s">
        <v>2370</v>
      </c>
      <c r="D577" s="70" t="s">
        <v>1552</v>
      </c>
      <c r="E577" s="70" t="s">
        <v>3252</v>
      </c>
      <c r="F577" s="70" t="s">
        <v>131</v>
      </c>
    </row>
    <row r="578" spans="1:6" x14ac:dyDescent="0.2">
      <c r="A578" s="70">
        <v>577</v>
      </c>
      <c r="B578" s="76" t="s">
        <v>2369</v>
      </c>
      <c r="C578" s="70" t="s">
        <v>2371</v>
      </c>
      <c r="D578" s="70" t="s">
        <v>1551</v>
      </c>
      <c r="E578" s="70" t="s">
        <v>3253</v>
      </c>
      <c r="F578" s="70" t="s">
        <v>131</v>
      </c>
    </row>
    <row r="579" spans="1:6" x14ac:dyDescent="0.2">
      <c r="A579" s="70">
        <v>578</v>
      </c>
      <c r="B579" s="76" t="s">
        <v>2372</v>
      </c>
      <c r="C579" s="70" t="s">
        <v>2373</v>
      </c>
      <c r="D579" s="70" t="s">
        <v>900</v>
      </c>
      <c r="E579" s="70" t="s">
        <v>3254</v>
      </c>
      <c r="F579" s="70" t="s">
        <v>131</v>
      </c>
    </row>
    <row r="580" spans="1:6" x14ac:dyDescent="0.2">
      <c r="A580" s="70">
        <v>579</v>
      </c>
      <c r="B580" s="76" t="s">
        <v>2374</v>
      </c>
      <c r="C580" s="70" t="s">
        <v>2375</v>
      </c>
      <c r="D580" s="70" t="s">
        <v>959</v>
      </c>
      <c r="E580" s="70" t="s">
        <v>3255</v>
      </c>
      <c r="F580" s="70" t="s">
        <v>131</v>
      </c>
    </row>
    <row r="581" spans="1:6" x14ac:dyDescent="0.2">
      <c r="A581" s="70">
        <v>580</v>
      </c>
      <c r="B581" s="76" t="s">
        <v>2376</v>
      </c>
      <c r="C581" s="70" t="s">
        <v>2377</v>
      </c>
      <c r="D581" s="70" t="s">
        <v>1070</v>
      </c>
      <c r="E581" s="70" t="s">
        <v>3256</v>
      </c>
      <c r="F581" s="70" t="s">
        <v>131</v>
      </c>
    </row>
    <row r="582" spans="1:6" x14ac:dyDescent="0.2">
      <c r="A582" s="70">
        <v>581</v>
      </c>
      <c r="B582" s="76" t="s">
        <v>2378</v>
      </c>
      <c r="C582" s="70" t="s">
        <v>2379</v>
      </c>
      <c r="D582" s="70" t="s">
        <v>1488</v>
      </c>
      <c r="E582" s="70" t="s">
        <v>3257</v>
      </c>
      <c r="F582" s="70" t="s">
        <v>131</v>
      </c>
    </row>
    <row r="583" spans="1:6" x14ac:dyDescent="0.2">
      <c r="A583" s="70">
        <v>582</v>
      </c>
      <c r="B583" s="76" t="s">
        <v>2378</v>
      </c>
      <c r="C583" s="70" t="s">
        <v>2380</v>
      </c>
      <c r="D583" s="70" t="s">
        <v>1542</v>
      </c>
      <c r="E583" s="70" t="s">
        <v>3258</v>
      </c>
      <c r="F583" s="70" t="s">
        <v>131</v>
      </c>
    </row>
    <row r="584" spans="1:6" x14ac:dyDescent="0.2">
      <c r="A584" s="70">
        <v>583</v>
      </c>
      <c r="B584" s="76" t="s">
        <v>2381</v>
      </c>
      <c r="C584" s="70" t="s">
        <v>2382</v>
      </c>
      <c r="D584" s="70" t="s">
        <v>1543</v>
      </c>
      <c r="E584" s="70" t="s">
        <v>3259</v>
      </c>
      <c r="F584" s="70" t="s">
        <v>131</v>
      </c>
    </row>
    <row r="585" spans="1:6" x14ac:dyDescent="0.2">
      <c r="A585" s="70">
        <v>584</v>
      </c>
      <c r="B585" s="76" t="s">
        <v>2381</v>
      </c>
      <c r="C585" s="70" t="s">
        <v>2383</v>
      </c>
      <c r="D585" s="70" t="s">
        <v>1541</v>
      </c>
      <c r="E585" s="70" t="s">
        <v>3260</v>
      </c>
      <c r="F585" s="70" t="s">
        <v>131</v>
      </c>
    </row>
    <row r="586" spans="1:6" x14ac:dyDescent="0.2">
      <c r="A586" s="70">
        <v>585</v>
      </c>
      <c r="B586" s="76" t="s">
        <v>2384</v>
      </c>
      <c r="C586" s="70" t="s">
        <v>1358</v>
      </c>
      <c r="D586" s="70" t="s">
        <v>1358</v>
      </c>
      <c r="E586" s="70" t="s">
        <v>3261</v>
      </c>
      <c r="F586" s="70" t="s">
        <v>131</v>
      </c>
    </row>
    <row r="587" spans="1:6" x14ac:dyDescent="0.2">
      <c r="A587" s="70">
        <v>586</v>
      </c>
      <c r="B587" s="76" t="s">
        <v>2385</v>
      </c>
      <c r="C587" s="70" t="s">
        <v>746</v>
      </c>
      <c r="D587" s="70" t="s">
        <v>746</v>
      </c>
      <c r="E587" s="70" t="s">
        <v>3262</v>
      </c>
      <c r="F587" s="70" t="s">
        <v>131</v>
      </c>
    </row>
    <row r="588" spans="1:6" x14ac:dyDescent="0.2">
      <c r="A588" s="70">
        <v>587</v>
      </c>
      <c r="B588" s="76" t="s">
        <v>2386</v>
      </c>
      <c r="C588" s="70" t="s">
        <v>1360</v>
      </c>
      <c r="D588" s="70" t="s">
        <v>1360</v>
      </c>
      <c r="E588" s="70" t="s">
        <v>3263</v>
      </c>
      <c r="F588" s="70" t="s">
        <v>131</v>
      </c>
    </row>
    <row r="589" spans="1:6" x14ac:dyDescent="0.2">
      <c r="A589" s="70">
        <v>588</v>
      </c>
      <c r="B589" s="76" t="s">
        <v>2387</v>
      </c>
      <c r="C589" s="70" t="s">
        <v>957</v>
      </c>
      <c r="D589" s="70" t="s">
        <v>957</v>
      </c>
      <c r="E589" s="70" t="s">
        <v>3264</v>
      </c>
      <c r="F589" s="70" t="s">
        <v>131</v>
      </c>
    </row>
    <row r="590" spans="1:6" x14ac:dyDescent="0.2">
      <c r="A590" s="70">
        <v>589</v>
      </c>
      <c r="B590" s="76" t="s">
        <v>2388</v>
      </c>
      <c r="C590" s="70" t="s">
        <v>957</v>
      </c>
      <c r="D590" s="70" t="s">
        <v>957</v>
      </c>
      <c r="E590" s="70" t="s">
        <v>3265</v>
      </c>
      <c r="F590" s="70" t="s">
        <v>131</v>
      </c>
    </row>
    <row r="591" spans="1:6" x14ac:dyDescent="0.2">
      <c r="A591" s="70">
        <v>590</v>
      </c>
      <c r="B591" s="76" t="s">
        <v>2389</v>
      </c>
      <c r="C591" s="70" t="s">
        <v>957</v>
      </c>
      <c r="D591" s="70" t="s">
        <v>957</v>
      </c>
      <c r="E591" s="70" t="s">
        <v>3266</v>
      </c>
      <c r="F591" s="70" t="s">
        <v>131</v>
      </c>
    </row>
    <row r="592" spans="1:6" x14ac:dyDescent="0.2">
      <c r="A592" s="70">
        <v>591</v>
      </c>
      <c r="B592" s="76" t="s">
        <v>2390</v>
      </c>
      <c r="C592" s="70" t="s">
        <v>1547</v>
      </c>
      <c r="D592" s="70" t="s">
        <v>1547</v>
      </c>
      <c r="E592" s="70" t="s">
        <v>3267</v>
      </c>
      <c r="F592" s="70" t="s">
        <v>131</v>
      </c>
    </row>
    <row r="593" spans="1:6" x14ac:dyDescent="0.2">
      <c r="A593" s="70">
        <v>592</v>
      </c>
      <c r="B593" s="76" t="s">
        <v>2391</v>
      </c>
      <c r="C593" s="70" t="s">
        <v>814</v>
      </c>
      <c r="D593" s="70" t="s">
        <v>814</v>
      </c>
      <c r="E593" s="70" t="s">
        <v>3268</v>
      </c>
      <c r="F593" s="70" t="s">
        <v>131</v>
      </c>
    </row>
    <row r="594" spans="1:6" x14ac:dyDescent="0.2">
      <c r="A594" s="70">
        <v>593</v>
      </c>
      <c r="B594" s="76" t="s">
        <v>2392</v>
      </c>
      <c r="C594" s="70" t="s">
        <v>120</v>
      </c>
      <c r="D594" s="70" t="s">
        <v>120</v>
      </c>
      <c r="E594" s="70" t="s">
        <v>3269</v>
      </c>
      <c r="F594" s="70" t="s">
        <v>131</v>
      </c>
    </row>
    <row r="595" spans="1:6" x14ac:dyDescent="0.2">
      <c r="A595" s="70">
        <v>594</v>
      </c>
      <c r="B595" s="76" t="s">
        <v>2393</v>
      </c>
      <c r="C595" s="70" t="s">
        <v>749</v>
      </c>
      <c r="D595" s="70" t="s">
        <v>749</v>
      </c>
      <c r="E595" s="70" t="s">
        <v>3270</v>
      </c>
      <c r="F595" s="70" t="s">
        <v>131</v>
      </c>
    </row>
    <row r="596" spans="1:6" x14ac:dyDescent="0.2">
      <c r="A596" s="70">
        <v>595</v>
      </c>
      <c r="B596" s="76" t="s">
        <v>2394</v>
      </c>
      <c r="C596" s="70" t="s">
        <v>2395</v>
      </c>
      <c r="D596" s="70" t="s">
        <v>532</v>
      </c>
      <c r="E596" s="70" t="s">
        <v>3271</v>
      </c>
      <c r="F596" s="70" t="s">
        <v>131</v>
      </c>
    </row>
    <row r="597" spans="1:6" x14ac:dyDescent="0.2">
      <c r="A597" s="70">
        <v>596</v>
      </c>
      <c r="B597" s="76" t="s">
        <v>2396</v>
      </c>
      <c r="C597" s="70" t="s">
        <v>2397</v>
      </c>
      <c r="D597" s="70" t="s">
        <v>904</v>
      </c>
      <c r="E597" s="70" t="s">
        <v>3272</v>
      </c>
      <c r="F597" s="70" t="s">
        <v>131</v>
      </c>
    </row>
    <row r="598" spans="1:6" x14ac:dyDescent="0.2">
      <c r="A598" s="70">
        <v>597</v>
      </c>
      <c r="B598" s="76" t="s">
        <v>2398</v>
      </c>
      <c r="C598" s="70" t="s">
        <v>2399</v>
      </c>
      <c r="D598" s="70" t="s">
        <v>533</v>
      </c>
      <c r="E598" s="70" t="s">
        <v>3273</v>
      </c>
      <c r="F598" s="70" t="s">
        <v>131</v>
      </c>
    </row>
    <row r="599" spans="1:6" x14ac:dyDescent="0.2">
      <c r="A599" s="70">
        <v>598</v>
      </c>
      <c r="B599" s="76" t="s">
        <v>2400</v>
      </c>
      <c r="C599" s="70" t="s">
        <v>2399</v>
      </c>
      <c r="D599" s="70" t="s">
        <v>905</v>
      </c>
      <c r="E599" s="70" t="s">
        <v>3274</v>
      </c>
      <c r="F599" s="70" t="s">
        <v>131</v>
      </c>
    </row>
    <row r="600" spans="1:6" x14ac:dyDescent="0.2">
      <c r="A600" s="70">
        <v>599</v>
      </c>
      <c r="B600" s="76" t="s">
        <v>2401</v>
      </c>
      <c r="C600" s="70" t="s">
        <v>2402</v>
      </c>
      <c r="D600" s="70" t="s">
        <v>1362</v>
      </c>
      <c r="E600" s="70" t="s">
        <v>3275</v>
      </c>
      <c r="F600" s="70" t="s">
        <v>131</v>
      </c>
    </row>
    <row r="601" spans="1:6" x14ac:dyDescent="0.2">
      <c r="A601" s="70">
        <v>600</v>
      </c>
      <c r="B601" s="76" t="s">
        <v>2403</v>
      </c>
      <c r="C601" s="70" t="s">
        <v>1472</v>
      </c>
      <c r="D601" s="70" t="s">
        <v>1472</v>
      </c>
      <c r="E601" s="70" t="s">
        <v>3276</v>
      </c>
      <c r="F601" s="70" t="s">
        <v>131</v>
      </c>
    </row>
    <row r="602" spans="1:6" x14ac:dyDescent="0.2">
      <c r="A602" s="70">
        <v>601</v>
      </c>
      <c r="B602" s="76" t="s">
        <v>2404</v>
      </c>
      <c r="C602" s="70" t="s">
        <v>2405</v>
      </c>
      <c r="D602" s="70" t="s">
        <v>534</v>
      </c>
      <c r="E602" s="70" t="s">
        <v>3277</v>
      </c>
      <c r="F602" s="70" t="s">
        <v>131</v>
      </c>
    </row>
    <row r="603" spans="1:6" x14ac:dyDescent="0.2">
      <c r="A603" s="70">
        <v>602</v>
      </c>
      <c r="B603" s="76" t="s">
        <v>2406</v>
      </c>
      <c r="C603" s="70" t="s">
        <v>2407</v>
      </c>
      <c r="D603" s="70" t="s">
        <v>613</v>
      </c>
      <c r="E603" s="70" t="s">
        <v>3278</v>
      </c>
      <c r="F603" s="70" t="s">
        <v>131</v>
      </c>
    </row>
    <row r="604" spans="1:6" x14ac:dyDescent="0.2">
      <c r="A604" s="70">
        <v>603</v>
      </c>
      <c r="B604" s="76" t="s">
        <v>2408</v>
      </c>
      <c r="C604" s="70" t="s">
        <v>2409</v>
      </c>
      <c r="D604" s="70" t="s">
        <v>908</v>
      </c>
      <c r="E604" s="70" t="s">
        <v>3279</v>
      </c>
      <c r="F604" s="70" t="s">
        <v>131</v>
      </c>
    </row>
    <row r="605" spans="1:6" x14ac:dyDescent="0.2">
      <c r="A605" s="70">
        <v>604</v>
      </c>
      <c r="B605" s="76" t="s">
        <v>2410</v>
      </c>
      <c r="C605" s="70" t="s">
        <v>1364</v>
      </c>
      <c r="D605" s="70" t="s">
        <v>1364</v>
      </c>
      <c r="E605" s="70" t="s">
        <v>3280</v>
      </c>
      <c r="F605" s="70" t="s">
        <v>131</v>
      </c>
    </row>
    <row r="606" spans="1:6" x14ac:dyDescent="0.2">
      <c r="A606" s="70">
        <v>605</v>
      </c>
      <c r="B606" s="76" t="s">
        <v>2411</v>
      </c>
      <c r="C606" s="70" t="s">
        <v>750</v>
      </c>
      <c r="D606" s="70" t="s">
        <v>750</v>
      </c>
      <c r="E606" s="70" t="s">
        <v>3281</v>
      </c>
      <c r="F606" s="70" t="s">
        <v>131</v>
      </c>
    </row>
    <row r="607" spans="1:6" x14ac:dyDescent="0.2">
      <c r="A607" s="70">
        <v>606</v>
      </c>
      <c r="B607" s="76" t="s">
        <v>2412</v>
      </c>
      <c r="C607" s="70" t="s">
        <v>614</v>
      </c>
      <c r="D607" s="70" t="s">
        <v>614</v>
      </c>
      <c r="E607" s="70" t="s">
        <v>3282</v>
      </c>
      <c r="F607" s="70" t="s">
        <v>131</v>
      </c>
    </row>
    <row r="608" spans="1:6" x14ac:dyDescent="0.2">
      <c r="A608" s="70">
        <v>607</v>
      </c>
      <c r="B608" s="76" t="s">
        <v>2413</v>
      </c>
      <c r="C608" s="70" t="s">
        <v>1665</v>
      </c>
      <c r="D608" s="70" t="s">
        <v>1665</v>
      </c>
      <c r="E608" s="70" t="s">
        <v>3283</v>
      </c>
      <c r="F608" s="70" t="s">
        <v>131</v>
      </c>
    </row>
    <row r="609" spans="1:6" x14ac:dyDescent="0.2">
      <c r="A609" s="70">
        <v>608</v>
      </c>
      <c r="B609" s="76" t="s">
        <v>2414</v>
      </c>
      <c r="C609" s="70" t="s">
        <v>1640</v>
      </c>
      <c r="D609" s="70" t="s">
        <v>1640</v>
      </c>
      <c r="E609" s="70" t="s">
        <v>3284</v>
      </c>
      <c r="F609" s="70" t="s">
        <v>131</v>
      </c>
    </row>
    <row r="610" spans="1:6" x14ac:dyDescent="0.2">
      <c r="A610" s="70">
        <v>609</v>
      </c>
      <c r="B610" s="76" t="s">
        <v>2415</v>
      </c>
      <c r="C610" s="70" t="s">
        <v>616</v>
      </c>
      <c r="D610" s="70" t="s">
        <v>616</v>
      </c>
      <c r="E610" s="70" t="s">
        <v>3285</v>
      </c>
      <c r="F610" s="70" t="s">
        <v>131</v>
      </c>
    </row>
    <row r="611" spans="1:6" x14ac:dyDescent="0.2">
      <c r="A611" s="70">
        <v>610</v>
      </c>
      <c r="B611" s="76" t="s">
        <v>2416</v>
      </c>
      <c r="C611" s="70" t="s">
        <v>1463</v>
      </c>
      <c r="D611" s="70" t="s">
        <v>1463</v>
      </c>
      <c r="E611" s="70" t="s">
        <v>3286</v>
      </c>
      <c r="F611" s="70" t="s">
        <v>131</v>
      </c>
    </row>
    <row r="612" spans="1:6" x14ac:dyDescent="0.2">
      <c r="A612" s="70">
        <v>611</v>
      </c>
      <c r="B612" s="76" t="s">
        <v>2417</v>
      </c>
      <c r="C612" s="70" t="s">
        <v>1478</v>
      </c>
      <c r="D612" s="70" t="s">
        <v>1478</v>
      </c>
      <c r="E612" s="70" t="s">
        <v>3287</v>
      </c>
      <c r="F612" s="70" t="s">
        <v>131</v>
      </c>
    </row>
    <row r="613" spans="1:6" x14ac:dyDescent="0.2">
      <c r="A613" s="70">
        <v>612</v>
      </c>
      <c r="B613" s="76" t="s">
        <v>2418</v>
      </c>
      <c r="C613" s="70" t="s">
        <v>2419</v>
      </c>
      <c r="D613" s="70" t="s">
        <v>535</v>
      </c>
      <c r="E613" s="70" t="s">
        <v>3288</v>
      </c>
      <c r="F613" s="70" t="s">
        <v>131</v>
      </c>
    </row>
    <row r="614" spans="1:6" x14ac:dyDescent="0.2">
      <c r="A614" s="70">
        <v>613</v>
      </c>
      <c r="B614" s="76" t="s">
        <v>2420</v>
      </c>
      <c r="C614" s="70" t="s">
        <v>909</v>
      </c>
      <c r="D614" s="70" t="s">
        <v>909</v>
      </c>
      <c r="E614" s="70" t="s">
        <v>3289</v>
      </c>
      <c r="F614" s="70" t="s">
        <v>131</v>
      </c>
    </row>
    <row r="615" spans="1:6" x14ac:dyDescent="0.2">
      <c r="A615" s="70">
        <v>614</v>
      </c>
      <c r="B615" s="76" t="s">
        <v>2421</v>
      </c>
      <c r="C615" s="70" t="s">
        <v>827</v>
      </c>
      <c r="D615" s="70" t="s">
        <v>827</v>
      </c>
      <c r="E615" s="70" t="s">
        <v>3290</v>
      </c>
      <c r="F615" s="70" t="s">
        <v>131</v>
      </c>
    </row>
    <row r="616" spans="1:6" x14ac:dyDescent="0.2">
      <c r="A616" s="70">
        <v>615</v>
      </c>
      <c r="B616" s="76" t="s">
        <v>2422</v>
      </c>
      <c r="C616" s="70" t="s">
        <v>1620</v>
      </c>
      <c r="D616" s="70" t="s">
        <v>1620</v>
      </c>
      <c r="E616" s="70" t="s">
        <v>3291</v>
      </c>
      <c r="F616" s="70" t="s">
        <v>131</v>
      </c>
    </row>
    <row r="617" spans="1:6" x14ac:dyDescent="0.2">
      <c r="A617" s="70">
        <v>616</v>
      </c>
      <c r="B617" s="76" t="s">
        <v>2423</v>
      </c>
      <c r="C617" s="70" t="s">
        <v>1610</v>
      </c>
      <c r="D617" s="70" t="s">
        <v>1610</v>
      </c>
      <c r="E617" s="70" t="s">
        <v>3292</v>
      </c>
      <c r="F617" s="70" t="s">
        <v>131</v>
      </c>
    </row>
    <row r="618" spans="1:6" x14ac:dyDescent="0.2">
      <c r="A618" s="70">
        <v>617</v>
      </c>
      <c r="B618" s="76" t="s">
        <v>2424</v>
      </c>
      <c r="C618" s="70" t="s">
        <v>124</v>
      </c>
      <c r="D618" s="70" t="s">
        <v>124</v>
      </c>
      <c r="E618" s="70" t="s">
        <v>3293</v>
      </c>
      <c r="F618" s="70" t="s">
        <v>131</v>
      </c>
    </row>
    <row r="619" spans="1:6" x14ac:dyDescent="0.2">
      <c r="A619" s="70">
        <v>618</v>
      </c>
      <c r="B619" s="76" t="s">
        <v>2425</v>
      </c>
      <c r="C619" s="70" t="s">
        <v>1545</v>
      </c>
      <c r="D619" s="70" t="s">
        <v>1545</v>
      </c>
      <c r="E619" s="70" t="s">
        <v>3294</v>
      </c>
      <c r="F619" s="70" t="s">
        <v>131</v>
      </c>
    </row>
    <row r="620" spans="1:6" x14ac:dyDescent="0.2">
      <c r="A620" s="70">
        <v>619</v>
      </c>
      <c r="B620" s="76" t="s">
        <v>2426</v>
      </c>
      <c r="C620" s="70" t="s">
        <v>1195</v>
      </c>
      <c r="D620" s="70" t="s">
        <v>1195</v>
      </c>
      <c r="E620" s="70" t="s">
        <v>3295</v>
      </c>
      <c r="F620" s="70" t="s">
        <v>131</v>
      </c>
    </row>
    <row r="621" spans="1:6" x14ac:dyDescent="0.2">
      <c r="A621" s="70">
        <v>620</v>
      </c>
      <c r="B621" s="76" t="s">
        <v>2427</v>
      </c>
      <c r="C621" s="70" t="s">
        <v>2428</v>
      </c>
      <c r="D621" s="70" t="s">
        <v>215</v>
      </c>
      <c r="E621" s="70" t="s">
        <v>3296</v>
      </c>
      <c r="F621" s="70" t="s">
        <v>131</v>
      </c>
    </row>
    <row r="622" spans="1:6" x14ac:dyDescent="0.2">
      <c r="A622" s="70">
        <v>621</v>
      </c>
      <c r="B622" s="76" t="s">
        <v>2429</v>
      </c>
      <c r="C622" s="70" t="s">
        <v>2430</v>
      </c>
      <c r="D622" s="70" t="s">
        <v>1196</v>
      </c>
      <c r="E622" s="70" t="s">
        <v>3297</v>
      </c>
      <c r="F622" s="70" t="s">
        <v>131</v>
      </c>
    </row>
    <row r="623" spans="1:6" x14ac:dyDescent="0.2">
      <c r="A623" s="70">
        <v>622</v>
      </c>
      <c r="B623" s="76" t="s">
        <v>2431</v>
      </c>
      <c r="C623" s="70" t="s">
        <v>2432</v>
      </c>
      <c r="D623" s="70" t="s">
        <v>1197</v>
      </c>
      <c r="E623" s="70" t="s">
        <v>3298</v>
      </c>
      <c r="F623" s="70" t="s">
        <v>131</v>
      </c>
    </row>
    <row r="624" spans="1:6" x14ac:dyDescent="0.2">
      <c r="A624" s="70">
        <v>623</v>
      </c>
      <c r="B624" s="76" t="s">
        <v>2433</v>
      </c>
      <c r="C624" s="70" t="s">
        <v>2434</v>
      </c>
      <c r="D624" s="70" t="s">
        <v>964</v>
      </c>
      <c r="E624" s="70" t="s">
        <v>3299</v>
      </c>
      <c r="F624" s="70" t="s">
        <v>131</v>
      </c>
    </row>
    <row r="625" spans="1:6" x14ac:dyDescent="0.2">
      <c r="A625" s="70">
        <v>624</v>
      </c>
      <c r="B625" s="76" t="s">
        <v>2435</v>
      </c>
      <c r="C625" s="70" t="s">
        <v>1198</v>
      </c>
      <c r="D625" s="70" t="s">
        <v>1198</v>
      </c>
      <c r="E625" s="70" t="s">
        <v>3300</v>
      </c>
      <c r="F625" s="70" t="s">
        <v>131</v>
      </c>
    </row>
    <row r="626" spans="1:6" x14ac:dyDescent="0.2">
      <c r="A626" s="70">
        <v>625</v>
      </c>
      <c r="B626" s="76" t="s">
        <v>2436</v>
      </c>
      <c r="C626" s="70" t="s">
        <v>2437</v>
      </c>
      <c r="D626" s="70" t="s">
        <v>965</v>
      </c>
      <c r="E626" s="70" t="s">
        <v>3301</v>
      </c>
      <c r="F626" s="70" t="s">
        <v>131</v>
      </c>
    </row>
    <row r="627" spans="1:6" x14ac:dyDescent="0.2">
      <c r="A627" s="70">
        <v>626</v>
      </c>
      <c r="B627" s="76" t="s">
        <v>2438</v>
      </c>
      <c r="C627" s="70" t="s">
        <v>1199</v>
      </c>
      <c r="D627" s="70" t="s">
        <v>1199</v>
      </c>
      <c r="E627" s="70" t="s">
        <v>3302</v>
      </c>
      <c r="F627" s="70" t="s">
        <v>131</v>
      </c>
    </row>
    <row r="628" spans="1:6" x14ac:dyDescent="0.2">
      <c r="A628" s="70">
        <v>627</v>
      </c>
      <c r="B628" s="76" t="s">
        <v>2439</v>
      </c>
      <c r="C628" s="70" t="s">
        <v>1367</v>
      </c>
      <c r="D628" s="70" t="s">
        <v>1367</v>
      </c>
      <c r="E628" s="70" t="s">
        <v>3303</v>
      </c>
      <c r="F628" s="70" t="s">
        <v>131</v>
      </c>
    </row>
    <row r="629" spans="1:6" x14ac:dyDescent="0.2">
      <c r="A629" s="70">
        <v>628</v>
      </c>
      <c r="B629" s="76" t="s">
        <v>1824</v>
      </c>
      <c r="C629" s="70" t="s">
        <v>1166</v>
      </c>
      <c r="D629" s="70" t="s">
        <v>815</v>
      </c>
      <c r="E629" s="70" t="s">
        <v>3304</v>
      </c>
      <c r="F629" s="70" t="s">
        <v>131</v>
      </c>
    </row>
    <row r="630" spans="1:6" x14ac:dyDescent="0.2">
      <c r="A630" s="70">
        <v>629</v>
      </c>
      <c r="B630" s="76" t="s">
        <v>2440</v>
      </c>
      <c r="C630" s="70" t="s">
        <v>1167</v>
      </c>
      <c r="D630" s="70" t="s">
        <v>816</v>
      </c>
      <c r="E630" s="70" t="s">
        <v>3305</v>
      </c>
      <c r="F630" s="70" t="s">
        <v>131</v>
      </c>
    </row>
    <row r="631" spans="1:6" x14ac:dyDescent="0.2">
      <c r="A631" s="70">
        <v>630</v>
      </c>
      <c r="B631" s="76" t="s">
        <v>2441</v>
      </c>
      <c r="C631" s="70" t="s">
        <v>1200</v>
      </c>
      <c r="D631" s="70" t="s">
        <v>1200</v>
      </c>
      <c r="E631" s="70" t="s">
        <v>3306</v>
      </c>
      <c r="F631" s="70" t="s">
        <v>131</v>
      </c>
    </row>
    <row r="632" spans="1:6" x14ac:dyDescent="0.2">
      <c r="A632" s="70">
        <v>631</v>
      </c>
      <c r="B632" s="76" t="s">
        <v>2442</v>
      </c>
      <c r="C632" s="70" t="s">
        <v>1622</v>
      </c>
      <c r="D632" s="70" t="s">
        <v>1622</v>
      </c>
      <c r="E632" s="70" t="s">
        <v>3307</v>
      </c>
      <c r="F632" s="70" t="s">
        <v>131</v>
      </c>
    </row>
    <row r="633" spans="1:6" x14ac:dyDescent="0.2">
      <c r="A633" s="70">
        <v>632</v>
      </c>
      <c r="B633" s="76" t="s">
        <v>2443</v>
      </c>
      <c r="C633" s="70" t="s">
        <v>2444</v>
      </c>
      <c r="D633" s="70" t="s">
        <v>536</v>
      </c>
      <c r="E633" s="70" t="s">
        <v>3308</v>
      </c>
      <c r="F633" s="70" t="s">
        <v>131</v>
      </c>
    </row>
    <row r="634" spans="1:6" x14ac:dyDescent="0.2">
      <c r="A634" s="70">
        <v>633</v>
      </c>
      <c r="B634" s="76" t="s">
        <v>2445</v>
      </c>
      <c r="C634" s="70" t="s">
        <v>752</v>
      </c>
      <c r="D634" s="70" t="s">
        <v>752</v>
      </c>
      <c r="E634" s="70" t="s">
        <v>3309</v>
      </c>
      <c r="F634" s="70" t="s">
        <v>131</v>
      </c>
    </row>
    <row r="635" spans="1:6" x14ac:dyDescent="0.2">
      <c r="A635" s="70">
        <v>634</v>
      </c>
      <c r="B635" s="76" t="s">
        <v>2446</v>
      </c>
      <c r="C635" s="70" t="s">
        <v>1201</v>
      </c>
      <c r="D635" s="70" t="s">
        <v>1201</v>
      </c>
      <c r="E635" s="70" t="s">
        <v>3310</v>
      </c>
      <c r="F635" s="70" t="s">
        <v>131</v>
      </c>
    </row>
    <row r="636" spans="1:6" x14ac:dyDescent="0.2">
      <c r="A636" s="70">
        <v>635</v>
      </c>
      <c r="B636" s="76" t="s">
        <v>2447</v>
      </c>
      <c r="C636" s="70" t="s">
        <v>92</v>
      </c>
      <c r="D636" s="70" t="s">
        <v>92</v>
      </c>
      <c r="E636" s="70" t="s">
        <v>3311</v>
      </c>
      <c r="F636" s="70" t="s">
        <v>131</v>
      </c>
    </row>
    <row r="637" spans="1:6" x14ac:dyDescent="0.2">
      <c r="A637" s="70">
        <v>636</v>
      </c>
      <c r="B637" s="76" t="s">
        <v>2448</v>
      </c>
      <c r="C637" s="70" t="s">
        <v>2449</v>
      </c>
      <c r="D637" s="70" t="s">
        <v>537</v>
      </c>
      <c r="E637" s="70" t="s">
        <v>3312</v>
      </c>
      <c r="F637" s="70" t="s">
        <v>131</v>
      </c>
    </row>
    <row r="638" spans="1:6" x14ac:dyDescent="0.2">
      <c r="A638" s="70">
        <v>637</v>
      </c>
      <c r="B638" s="76" t="s">
        <v>2450</v>
      </c>
      <c r="C638" s="70" t="s">
        <v>2451</v>
      </c>
      <c r="D638" s="70" t="s">
        <v>538</v>
      </c>
      <c r="E638" s="70" t="s">
        <v>3313</v>
      </c>
      <c r="F638" s="70" t="s">
        <v>131</v>
      </c>
    </row>
    <row r="639" spans="1:6" x14ac:dyDescent="0.2">
      <c r="A639" s="70">
        <v>638</v>
      </c>
      <c r="B639" s="76" t="s">
        <v>2452</v>
      </c>
      <c r="C639" s="70" t="s">
        <v>2453</v>
      </c>
      <c r="D639" s="70" t="s">
        <v>539</v>
      </c>
      <c r="E639" s="70" t="s">
        <v>3314</v>
      </c>
      <c r="F639" s="70" t="s">
        <v>131</v>
      </c>
    </row>
    <row r="640" spans="1:6" x14ac:dyDescent="0.2">
      <c r="A640" s="70">
        <v>639</v>
      </c>
      <c r="B640" s="76" t="s">
        <v>2454</v>
      </c>
      <c r="C640" s="70" t="s">
        <v>2455</v>
      </c>
      <c r="D640" s="70" t="s">
        <v>1202</v>
      </c>
      <c r="E640" s="70" t="s">
        <v>3315</v>
      </c>
      <c r="F640" s="70" t="s">
        <v>131</v>
      </c>
    </row>
    <row r="641" spans="1:6" x14ac:dyDescent="0.2">
      <c r="A641" s="70">
        <v>640</v>
      </c>
      <c r="B641" s="76" t="s">
        <v>2456</v>
      </c>
      <c r="C641" s="70" t="s">
        <v>2457</v>
      </c>
      <c r="D641" s="70" t="s">
        <v>753</v>
      </c>
      <c r="E641" s="70" t="s">
        <v>3316</v>
      </c>
      <c r="F641" s="70" t="s">
        <v>131</v>
      </c>
    </row>
    <row r="642" spans="1:6" x14ac:dyDescent="0.2">
      <c r="A642" s="70">
        <v>641</v>
      </c>
      <c r="B642" s="76" t="s">
        <v>2458</v>
      </c>
      <c r="C642" s="70" t="s">
        <v>2459</v>
      </c>
      <c r="D642" s="70" t="s">
        <v>754</v>
      </c>
      <c r="E642" s="70" t="s">
        <v>3317</v>
      </c>
      <c r="F642" s="70" t="s">
        <v>131</v>
      </c>
    </row>
    <row r="643" spans="1:6" x14ac:dyDescent="0.2">
      <c r="A643" s="70">
        <v>642</v>
      </c>
      <c r="B643" s="76" t="s">
        <v>2460</v>
      </c>
      <c r="C643" s="70" t="s">
        <v>2461</v>
      </c>
      <c r="D643" s="70" t="s">
        <v>755</v>
      </c>
      <c r="E643" s="70" t="s">
        <v>3318</v>
      </c>
      <c r="F643" s="70" t="s">
        <v>131</v>
      </c>
    </row>
    <row r="644" spans="1:6" x14ac:dyDescent="0.2">
      <c r="A644" s="70">
        <v>643</v>
      </c>
      <c r="B644" s="76" t="s">
        <v>2462</v>
      </c>
      <c r="C644" s="70" t="s">
        <v>1369</v>
      </c>
      <c r="D644" s="70" t="s">
        <v>1369</v>
      </c>
      <c r="E644" s="70" t="s">
        <v>3319</v>
      </c>
      <c r="F644" s="70" t="s">
        <v>131</v>
      </c>
    </row>
    <row r="645" spans="1:6" x14ac:dyDescent="0.2">
      <c r="A645" s="70">
        <v>644</v>
      </c>
      <c r="B645" s="76" t="s">
        <v>2463</v>
      </c>
      <c r="C645" s="70" t="s">
        <v>2464</v>
      </c>
      <c r="D645" s="70" t="s">
        <v>756</v>
      </c>
      <c r="E645" s="70" t="s">
        <v>3320</v>
      </c>
      <c r="F645" s="70" t="s">
        <v>131</v>
      </c>
    </row>
    <row r="646" spans="1:6" x14ac:dyDescent="0.2">
      <c r="A646" s="70">
        <v>645</v>
      </c>
      <c r="B646" s="76" t="s">
        <v>2465</v>
      </c>
      <c r="C646" s="70" t="s">
        <v>2464</v>
      </c>
      <c r="D646" s="70" t="s">
        <v>403</v>
      </c>
      <c r="E646" s="70" t="s">
        <v>3321</v>
      </c>
      <c r="F646" s="70" t="s">
        <v>131</v>
      </c>
    </row>
    <row r="647" spans="1:6" x14ac:dyDescent="0.2">
      <c r="A647" s="70">
        <v>646</v>
      </c>
      <c r="B647" s="76" t="s">
        <v>2466</v>
      </c>
      <c r="C647" s="70" t="s">
        <v>2467</v>
      </c>
      <c r="D647" s="70" t="s">
        <v>757</v>
      </c>
      <c r="E647" s="70" t="s">
        <v>3322</v>
      </c>
      <c r="F647" s="70" t="s">
        <v>131</v>
      </c>
    </row>
    <row r="648" spans="1:6" x14ac:dyDescent="0.2">
      <c r="A648" s="70">
        <v>647</v>
      </c>
      <c r="B648" s="76" t="s">
        <v>2468</v>
      </c>
      <c r="C648" s="70" t="s">
        <v>758</v>
      </c>
      <c r="D648" s="70" t="s">
        <v>758</v>
      </c>
      <c r="E648" s="70" t="s">
        <v>3323</v>
      </c>
      <c r="F648" s="70" t="s">
        <v>131</v>
      </c>
    </row>
    <row r="649" spans="1:6" x14ac:dyDescent="0.2">
      <c r="A649" s="70">
        <v>648</v>
      </c>
      <c r="B649" s="76" t="s">
        <v>2469</v>
      </c>
      <c r="C649" s="70" t="s">
        <v>1371</v>
      </c>
      <c r="D649" s="70" t="s">
        <v>1371</v>
      </c>
      <c r="E649" s="70" t="s">
        <v>3324</v>
      </c>
      <c r="F649" s="70" t="s">
        <v>131</v>
      </c>
    </row>
    <row r="650" spans="1:6" x14ac:dyDescent="0.2">
      <c r="A650" s="70">
        <v>649</v>
      </c>
      <c r="B650" s="76" t="s">
        <v>2470</v>
      </c>
      <c r="C650" s="70" t="s">
        <v>2471</v>
      </c>
      <c r="D650" s="70" t="s">
        <v>1061</v>
      </c>
      <c r="E650" s="70" t="s">
        <v>3325</v>
      </c>
      <c r="F650" s="70" t="s">
        <v>131</v>
      </c>
    </row>
    <row r="651" spans="1:6" x14ac:dyDescent="0.2">
      <c r="A651" s="70">
        <v>650</v>
      </c>
      <c r="B651" s="76" t="s">
        <v>2472</v>
      </c>
      <c r="C651" s="70" t="s">
        <v>125</v>
      </c>
      <c r="D651" s="70" t="s">
        <v>125</v>
      </c>
      <c r="E651" s="70" t="s">
        <v>3326</v>
      </c>
      <c r="F651" s="70" t="s">
        <v>131</v>
      </c>
    </row>
    <row r="652" spans="1:6" x14ac:dyDescent="0.2">
      <c r="A652" s="70">
        <v>651</v>
      </c>
      <c r="B652" s="76" t="s">
        <v>2473</v>
      </c>
      <c r="C652" s="70" t="s">
        <v>1373</v>
      </c>
      <c r="D652" s="70" t="s">
        <v>1373</v>
      </c>
      <c r="E652" s="70" t="s">
        <v>3327</v>
      </c>
      <c r="F652" s="70" t="s">
        <v>131</v>
      </c>
    </row>
    <row r="653" spans="1:6" x14ac:dyDescent="0.2">
      <c r="A653" s="70">
        <v>652</v>
      </c>
      <c r="B653" s="76" t="s">
        <v>2474</v>
      </c>
      <c r="C653" s="70" t="s">
        <v>1203</v>
      </c>
      <c r="D653" s="70" t="s">
        <v>1203</v>
      </c>
      <c r="E653" s="70" t="s">
        <v>3328</v>
      </c>
      <c r="F653" s="70" t="s">
        <v>131</v>
      </c>
    </row>
    <row r="654" spans="1:6" x14ac:dyDescent="0.2">
      <c r="A654" s="70">
        <v>653</v>
      </c>
      <c r="B654" s="76" t="s">
        <v>2475</v>
      </c>
      <c r="C654" s="70" t="s">
        <v>1424</v>
      </c>
      <c r="D654" s="70" t="s">
        <v>1424</v>
      </c>
      <c r="E654" s="70" t="s">
        <v>3329</v>
      </c>
      <c r="F654" s="70" t="s">
        <v>131</v>
      </c>
    </row>
    <row r="655" spans="1:6" x14ac:dyDescent="0.2">
      <c r="A655" s="70">
        <v>654</v>
      </c>
      <c r="B655" s="76" t="s">
        <v>2476</v>
      </c>
      <c r="C655" s="70" t="s">
        <v>1641</v>
      </c>
      <c r="D655" s="70" t="s">
        <v>1641</v>
      </c>
      <c r="E655" s="70" t="s">
        <v>3330</v>
      </c>
      <c r="F655" s="70" t="s">
        <v>131</v>
      </c>
    </row>
    <row r="656" spans="1:6" x14ac:dyDescent="0.2">
      <c r="A656" s="70">
        <v>655</v>
      </c>
      <c r="B656" s="76" t="s">
        <v>2477</v>
      </c>
      <c r="C656" s="70" t="s">
        <v>759</v>
      </c>
      <c r="D656" s="70" t="s">
        <v>759</v>
      </c>
      <c r="E656" s="70" t="s">
        <v>3331</v>
      </c>
      <c r="F656" s="70" t="s">
        <v>131</v>
      </c>
    </row>
    <row r="657" spans="1:6" x14ac:dyDescent="0.2">
      <c r="A657" s="70">
        <v>656</v>
      </c>
      <c r="B657" s="76" t="s">
        <v>2478</v>
      </c>
      <c r="C657" s="70" t="s">
        <v>760</v>
      </c>
      <c r="D657" s="70" t="s">
        <v>760</v>
      </c>
      <c r="E657" s="70" t="s">
        <v>3332</v>
      </c>
      <c r="F657" s="70" t="s">
        <v>131</v>
      </c>
    </row>
    <row r="658" spans="1:6" x14ac:dyDescent="0.2">
      <c r="A658" s="70">
        <v>657</v>
      </c>
      <c r="B658" s="76" t="s">
        <v>2479</v>
      </c>
      <c r="C658" s="70" t="s">
        <v>118</v>
      </c>
      <c r="D658" s="70" t="s">
        <v>118</v>
      </c>
      <c r="E658" s="70" t="s">
        <v>3333</v>
      </c>
      <c r="F658" s="70" t="s">
        <v>131</v>
      </c>
    </row>
    <row r="659" spans="1:6" x14ac:dyDescent="0.2">
      <c r="A659" s="70">
        <v>658</v>
      </c>
      <c r="B659" s="76" t="s">
        <v>2480</v>
      </c>
      <c r="C659" s="70" t="s">
        <v>1375</v>
      </c>
      <c r="D659" s="70" t="s">
        <v>1375</v>
      </c>
      <c r="E659" s="70" t="s">
        <v>3334</v>
      </c>
      <c r="F659" s="70" t="s">
        <v>131</v>
      </c>
    </row>
    <row r="660" spans="1:6" x14ac:dyDescent="0.2">
      <c r="A660" s="70">
        <v>659</v>
      </c>
      <c r="B660" s="76" t="s">
        <v>2481</v>
      </c>
      <c r="C660" s="70" t="s">
        <v>763</v>
      </c>
      <c r="D660" s="70" t="s">
        <v>763</v>
      </c>
      <c r="E660" s="70" t="s">
        <v>3335</v>
      </c>
      <c r="F660" s="70" t="s">
        <v>131</v>
      </c>
    </row>
    <row r="661" spans="1:6" x14ac:dyDescent="0.2">
      <c r="A661" s="70">
        <v>660</v>
      </c>
      <c r="B661" s="76" t="s">
        <v>2482</v>
      </c>
      <c r="C661" s="70" t="s">
        <v>2483</v>
      </c>
      <c r="D661" s="70" t="s">
        <v>540</v>
      </c>
      <c r="E661" s="70" t="s">
        <v>3336</v>
      </c>
      <c r="F661" s="70" t="s">
        <v>131</v>
      </c>
    </row>
    <row r="662" spans="1:6" x14ac:dyDescent="0.2">
      <c r="A662" s="70">
        <v>661</v>
      </c>
      <c r="B662" s="76" t="s">
        <v>2484</v>
      </c>
      <c r="C662" s="70" t="s">
        <v>2485</v>
      </c>
      <c r="D662" s="70" t="s">
        <v>913</v>
      </c>
      <c r="E662" s="70" t="s">
        <v>3337</v>
      </c>
      <c r="F662" s="70" t="s">
        <v>131</v>
      </c>
    </row>
    <row r="663" spans="1:6" x14ac:dyDescent="0.2">
      <c r="A663" s="70">
        <v>662</v>
      </c>
      <c r="B663" s="76" t="s">
        <v>2486</v>
      </c>
      <c r="C663" s="70" t="s">
        <v>1168</v>
      </c>
      <c r="D663" s="70" t="s">
        <v>817</v>
      </c>
      <c r="E663" s="70" t="s">
        <v>3338</v>
      </c>
      <c r="F663" s="70" t="s">
        <v>131</v>
      </c>
    </row>
    <row r="664" spans="1:6" x14ac:dyDescent="0.2">
      <c r="A664" s="70">
        <v>663</v>
      </c>
      <c r="B664" s="76" t="s">
        <v>2487</v>
      </c>
      <c r="C664" s="70" t="s">
        <v>1210</v>
      </c>
      <c r="D664" s="70" t="s">
        <v>1210</v>
      </c>
      <c r="E664" s="70" t="s">
        <v>3339</v>
      </c>
      <c r="F664" s="70" t="s">
        <v>131</v>
      </c>
    </row>
    <row r="665" spans="1:6" x14ac:dyDescent="0.2">
      <c r="A665" s="70">
        <v>664</v>
      </c>
      <c r="B665" s="76" t="s">
        <v>2488</v>
      </c>
      <c r="C665" s="70" t="s">
        <v>818</v>
      </c>
      <c r="D665" s="70" t="s">
        <v>818</v>
      </c>
      <c r="E665" s="70" t="s">
        <v>3340</v>
      </c>
      <c r="F665" s="70" t="s">
        <v>131</v>
      </c>
    </row>
    <row r="666" spans="1:6" x14ac:dyDescent="0.2">
      <c r="A666" s="70">
        <v>665</v>
      </c>
      <c r="B666" s="76" t="s">
        <v>2489</v>
      </c>
      <c r="C666" s="70" t="s">
        <v>2490</v>
      </c>
      <c r="D666" s="70" t="s">
        <v>1663</v>
      </c>
      <c r="E666" s="70" t="s">
        <v>3341</v>
      </c>
      <c r="F666" s="70" t="s">
        <v>131</v>
      </c>
    </row>
    <row r="667" spans="1:6" x14ac:dyDescent="0.2">
      <c r="A667" s="70">
        <v>666</v>
      </c>
      <c r="B667" s="76" t="s">
        <v>2491</v>
      </c>
      <c r="C667" s="70" t="s">
        <v>1602</v>
      </c>
      <c r="D667" s="70" t="s">
        <v>1602</v>
      </c>
      <c r="E667" s="70" t="s">
        <v>3342</v>
      </c>
      <c r="F667" s="70" t="s">
        <v>131</v>
      </c>
    </row>
    <row r="668" spans="1:6" x14ac:dyDescent="0.2">
      <c r="A668" s="70">
        <v>667</v>
      </c>
      <c r="B668" s="76" t="s">
        <v>2492</v>
      </c>
      <c r="C668" s="70" t="s">
        <v>404</v>
      </c>
      <c r="D668" s="70" t="s">
        <v>404</v>
      </c>
      <c r="E668" s="70" t="s">
        <v>3343</v>
      </c>
      <c r="F668" s="70" t="s">
        <v>131</v>
      </c>
    </row>
    <row r="669" spans="1:6" x14ac:dyDescent="0.2">
      <c r="A669" s="70">
        <v>668</v>
      </c>
      <c r="B669" s="76" t="s">
        <v>2493</v>
      </c>
      <c r="C669" s="70" t="s">
        <v>2494</v>
      </c>
      <c r="D669" s="70" t="s">
        <v>1081</v>
      </c>
      <c r="E669" s="70" t="s">
        <v>3344</v>
      </c>
      <c r="F669" s="70" t="s">
        <v>131</v>
      </c>
    </row>
    <row r="670" spans="1:6" x14ac:dyDescent="0.2">
      <c r="A670" s="70">
        <v>669</v>
      </c>
      <c r="B670" s="76" t="s">
        <v>2495</v>
      </c>
      <c r="C670" s="70" t="s">
        <v>1431</v>
      </c>
      <c r="D670" s="70" t="s">
        <v>1431</v>
      </c>
      <c r="E670" s="70" t="s">
        <v>3345</v>
      </c>
      <c r="F670" s="70" t="s">
        <v>131</v>
      </c>
    </row>
    <row r="671" spans="1:6" x14ac:dyDescent="0.2">
      <c r="A671" s="70">
        <v>670</v>
      </c>
      <c r="B671" s="76" t="s">
        <v>2496</v>
      </c>
      <c r="C671" s="70" t="s">
        <v>1431</v>
      </c>
      <c r="D671" s="70" t="s">
        <v>1431</v>
      </c>
      <c r="E671" s="70" t="s">
        <v>3346</v>
      </c>
      <c r="F671" s="70" t="s">
        <v>131</v>
      </c>
    </row>
    <row r="672" spans="1:6" x14ac:dyDescent="0.2">
      <c r="A672" s="70">
        <v>671</v>
      </c>
      <c r="B672" s="76" t="s">
        <v>2497</v>
      </c>
      <c r="C672" s="70" t="s">
        <v>1419</v>
      </c>
      <c r="D672" s="70" t="s">
        <v>1419</v>
      </c>
      <c r="E672" s="70" t="s">
        <v>3347</v>
      </c>
      <c r="F672" s="70" t="s">
        <v>131</v>
      </c>
    </row>
    <row r="673" spans="1:6" x14ac:dyDescent="0.2">
      <c r="A673" s="70">
        <v>672</v>
      </c>
      <c r="B673" s="76" t="s">
        <v>1676</v>
      </c>
      <c r="C673" s="70" t="s">
        <v>1204</v>
      </c>
      <c r="D673" s="70" t="s">
        <v>1204</v>
      </c>
      <c r="E673" s="70" t="s">
        <v>3348</v>
      </c>
      <c r="F673" s="70" t="s">
        <v>131</v>
      </c>
    </row>
    <row r="674" spans="1:6" x14ac:dyDescent="0.2">
      <c r="A674" s="70">
        <v>673</v>
      </c>
      <c r="B674" s="76" t="s">
        <v>1676</v>
      </c>
      <c r="C674" s="70" t="s">
        <v>1205</v>
      </c>
      <c r="D674" s="70" t="s">
        <v>1205</v>
      </c>
      <c r="E674" s="70" t="s">
        <v>3349</v>
      </c>
      <c r="F674" s="70" t="s">
        <v>131</v>
      </c>
    </row>
    <row r="675" spans="1:6" x14ac:dyDescent="0.2">
      <c r="A675" s="70">
        <v>674</v>
      </c>
      <c r="B675" s="76" t="s">
        <v>1676</v>
      </c>
      <c r="C675" s="70" t="s">
        <v>1206</v>
      </c>
      <c r="D675" s="70" t="s">
        <v>1206</v>
      </c>
      <c r="E675" s="70" t="s">
        <v>3350</v>
      </c>
      <c r="F675" s="70" t="s">
        <v>131</v>
      </c>
    </row>
    <row r="676" spans="1:6" x14ac:dyDescent="0.2">
      <c r="A676" s="70">
        <v>675</v>
      </c>
      <c r="B676" s="76" t="s">
        <v>1676</v>
      </c>
      <c r="C676" s="70" t="s">
        <v>1207</v>
      </c>
      <c r="D676" s="70" t="s">
        <v>1207</v>
      </c>
      <c r="E676" s="70" t="s">
        <v>3351</v>
      </c>
      <c r="F676" s="70" t="s">
        <v>131</v>
      </c>
    </row>
    <row r="677" spans="1:6" x14ac:dyDescent="0.2">
      <c r="A677" s="70">
        <v>676</v>
      </c>
      <c r="B677" s="76" t="s">
        <v>2498</v>
      </c>
      <c r="C677" s="70" t="s">
        <v>1208</v>
      </c>
      <c r="D677" s="70" t="s">
        <v>1208</v>
      </c>
      <c r="E677" s="70" t="s">
        <v>3352</v>
      </c>
      <c r="F677" s="70" t="s">
        <v>131</v>
      </c>
    </row>
    <row r="678" spans="1:6" x14ac:dyDescent="0.2">
      <c r="A678" s="70">
        <v>677</v>
      </c>
      <c r="B678" s="76" t="s">
        <v>1676</v>
      </c>
      <c r="C678" s="70" t="s">
        <v>1575</v>
      </c>
      <c r="D678" s="70" t="s">
        <v>1575</v>
      </c>
      <c r="E678" s="70" t="s">
        <v>3353</v>
      </c>
      <c r="F678" s="70" t="s">
        <v>131</v>
      </c>
    </row>
    <row r="679" spans="1:6" x14ac:dyDescent="0.2">
      <c r="A679" s="70">
        <v>678</v>
      </c>
      <c r="B679" s="76" t="s">
        <v>2499</v>
      </c>
      <c r="C679" s="70" t="s">
        <v>1666</v>
      </c>
      <c r="D679" s="70" t="s">
        <v>1666</v>
      </c>
      <c r="E679" s="70" t="s">
        <v>3354</v>
      </c>
      <c r="F679" s="70" t="s">
        <v>131</v>
      </c>
    </row>
    <row r="680" spans="1:6" x14ac:dyDescent="0.2">
      <c r="A680" s="70">
        <v>679</v>
      </c>
      <c r="B680" s="76" t="s">
        <v>2500</v>
      </c>
      <c r="C680" s="70" t="s">
        <v>1533</v>
      </c>
      <c r="D680" s="70" t="s">
        <v>1533</v>
      </c>
      <c r="E680" s="70" t="s">
        <v>3355</v>
      </c>
      <c r="F680" s="70" t="s">
        <v>131</v>
      </c>
    </row>
    <row r="681" spans="1:6" x14ac:dyDescent="0.2">
      <c r="A681" s="70">
        <v>680</v>
      </c>
      <c r="B681" s="76" t="s">
        <v>2501</v>
      </c>
      <c r="C681" s="70" t="s">
        <v>495</v>
      </c>
      <c r="D681" s="70" t="s">
        <v>495</v>
      </c>
      <c r="E681" s="70" t="s">
        <v>3356</v>
      </c>
      <c r="F681" s="70" t="s">
        <v>131</v>
      </c>
    </row>
    <row r="682" spans="1:6" x14ac:dyDescent="0.2">
      <c r="A682" s="70">
        <v>681</v>
      </c>
      <c r="B682" s="76" t="s">
        <v>2502</v>
      </c>
      <c r="C682" s="70" t="s">
        <v>499</v>
      </c>
      <c r="D682" s="70" t="s">
        <v>499</v>
      </c>
      <c r="E682" s="70" t="s">
        <v>3357</v>
      </c>
      <c r="F682" s="70" t="s">
        <v>131</v>
      </c>
    </row>
    <row r="683" spans="1:6" x14ac:dyDescent="0.2">
      <c r="A683" s="70">
        <v>682</v>
      </c>
      <c r="B683" s="76" t="s">
        <v>2503</v>
      </c>
      <c r="C683" s="70" t="s">
        <v>497</v>
      </c>
      <c r="D683" s="70" t="s">
        <v>497</v>
      </c>
      <c r="E683" s="70" t="s">
        <v>3358</v>
      </c>
      <c r="F683" s="70" t="s">
        <v>131</v>
      </c>
    </row>
    <row r="684" spans="1:6" x14ac:dyDescent="0.2">
      <c r="A684" s="70">
        <v>683</v>
      </c>
      <c r="B684" s="76" t="s">
        <v>2504</v>
      </c>
      <c r="C684" s="70" t="s">
        <v>487</v>
      </c>
      <c r="D684" s="70" t="s">
        <v>487</v>
      </c>
      <c r="E684" s="70" t="s">
        <v>3359</v>
      </c>
      <c r="F684" s="70" t="s">
        <v>131</v>
      </c>
    </row>
    <row r="685" spans="1:6" x14ac:dyDescent="0.2">
      <c r="A685" s="70">
        <v>684</v>
      </c>
      <c r="B685" s="76" t="s">
        <v>2505</v>
      </c>
      <c r="C685" s="70" t="s">
        <v>1377</v>
      </c>
      <c r="D685" s="70" t="s">
        <v>1377</v>
      </c>
      <c r="E685" s="70" t="s">
        <v>3360</v>
      </c>
      <c r="F685" s="70" t="s">
        <v>131</v>
      </c>
    </row>
    <row r="686" spans="1:6" x14ac:dyDescent="0.2">
      <c r="A686" s="70">
        <v>685</v>
      </c>
      <c r="B686" s="76" t="s">
        <v>2506</v>
      </c>
      <c r="C686" s="70" t="s">
        <v>1499</v>
      </c>
      <c r="D686" s="70" t="s">
        <v>1499</v>
      </c>
      <c r="E686" s="70" t="s">
        <v>3361</v>
      </c>
      <c r="F686" s="70" t="s">
        <v>131</v>
      </c>
    </row>
    <row r="687" spans="1:6" x14ac:dyDescent="0.2">
      <c r="A687" s="70">
        <v>686</v>
      </c>
      <c r="B687" s="76" t="s">
        <v>2507</v>
      </c>
      <c r="C687" s="70" t="s">
        <v>828</v>
      </c>
      <c r="D687" s="70" t="s">
        <v>828</v>
      </c>
      <c r="E687" s="70" t="s">
        <v>3362</v>
      </c>
      <c r="F687" s="70" t="s">
        <v>131</v>
      </c>
    </row>
    <row r="688" spans="1:6" x14ac:dyDescent="0.2">
      <c r="A688" s="70">
        <v>687</v>
      </c>
      <c r="B688" s="76" t="s">
        <v>1725</v>
      </c>
      <c r="C688" s="70" t="s">
        <v>327</v>
      </c>
      <c r="D688" s="70" t="s">
        <v>327</v>
      </c>
      <c r="E688" s="70" t="s">
        <v>3363</v>
      </c>
      <c r="F688" s="70" t="s">
        <v>131</v>
      </c>
    </row>
    <row r="689" spans="1:6" x14ac:dyDescent="0.2">
      <c r="A689" s="70">
        <v>688</v>
      </c>
      <c r="B689" s="76" t="s">
        <v>2508</v>
      </c>
      <c r="C689" s="70" t="s">
        <v>1379</v>
      </c>
      <c r="D689" s="70" t="s">
        <v>1379</v>
      </c>
      <c r="E689" s="70" t="s">
        <v>3364</v>
      </c>
      <c r="F689" s="70" t="s">
        <v>131</v>
      </c>
    </row>
    <row r="690" spans="1:6" x14ac:dyDescent="0.2">
      <c r="A690" s="70">
        <v>689</v>
      </c>
      <c r="B690" s="76" t="s">
        <v>2509</v>
      </c>
      <c r="C690" s="70" t="s">
        <v>1381</v>
      </c>
      <c r="D690" s="70" t="s">
        <v>1381</v>
      </c>
      <c r="E690" s="70" t="s">
        <v>3365</v>
      </c>
      <c r="F690" s="70" t="s">
        <v>131</v>
      </c>
    </row>
    <row r="691" spans="1:6" x14ac:dyDescent="0.2">
      <c r="A691" s="70">
        <v>690</v>
      </c>
      <c r="B691" s="76" t="s">
        <v>2510</v>
      </c>
      <c r="C691" s="70" t="s">
        <v>1576</v>
      </c>
      <c r="D691" s="70" t="s">
        <v>1576</v>
      </c>
      <c r="E691" s="70" t="s">
        <v>3366</v>
      </c>
      <c r="F691" s="70" t="s">
        <v>131</v>
      </c>
    </row>
    <row r="692" spans="1:6" x14ac:dyDescent="0.2">
      <c r="A692" s="70">
        <v>691</v>
      </c>
      <c r="B692" s="76" t="s">
        <v>1723</v>
      </c>
      <c r="C692" s="70" t="s">
        <v>332</v>
      </c>
      <c r="D692" s="70" t="s">
        <v>332</v>
      </c>
      <c r="E692" s="70" t="s">
        <v>3367</v>
      </c>
      <c r="F692" s="70" t="s">
        <v>131</v>
      </c>
    </row>
    <row r="693" spans="1:6" x14ac:dyDescent="0.2">
      <c r="A693" s="70">
        <v>692</v>
      </c>
      <c r="B693" s="76" t="s">
        <v>2511</v>
      </c>
      <c r="C693" s="70" t="s">
        <v>1383</v>
      </c>
      <c r="D693" s="70" t="s">
        <v>1383</v>
      </c>
      <c r="E693" s="70" t="s">
        <v>3368</v>
      </c>
      <c r="F693" s="70" t="s">
        <v>131</v>
      </c>
    </row>
    <row r="694" spans="1:6" x14ac:dyDescent="0.2">
      <c r="A694" s="70">
        <v>693</v>
      </c>
      <c r="B694" s="76" t="s">
        <v>2149</v>
      </c>
      <c r="C694" s="70" t="s">
        <v>721</v>
      </c>
      <c r="D694" s="70" t="s">
        <v>721</v>
      </c>
      <c r="E694" s="70" t="s">
        <v>3369</v>
      </c>
      <c r="F694" s="70" t="s">
        <v>131</v>
      </c>
    </row>
    <row r="695" spans="1:6" x14ac:dyDescent="0.2">
      <c r="A695" s="70">
        <v>694</v>
      </c>
      <c r="B695" s="76" t="s">
        <v>2237</v>
      </c>
      <c r="C695" s="70" t="s">
        <v>340</v>
      </c>
      <c r="D695" s="70" t="s">
        <v>340</v>
      </c>
      <c r="E695" s="70" t="s">
        <v>3370</v>
      </c>
      <c r="F695" s="70" t="s">
        <v>131</v>
      </c>
    </row>
    <row r="696" spans="1:6" x14ac:dyDescent="0.2">
      <c r="A696" s="70">
        <v>695</v>
      </c>
      <c r="B696" s="76" t="s">
        <v>2512</v>
      </c>
      <c r="C696" s="70" t="s">
        <v>1395</v>
      </c>
      <c r="D696" s="70" t="s">
        <v>1395</v>
      </c>
      <c r="E696" s="70" t="s">
        <v>3371</v>
      </c>
      <c r="F696" s="70" t="s">
        <v>131</v>
      </c>
    </row>
    <row r="697" spans="1:6" x14ac:dyDescent="0.2">
      <c r="A697" s="70">
        <v>696</v>
      </c>
      <c r="B697" s="76" t="s">
        <v>2513</v>
      </c>
      <c r="C697" s="70" t="s">
        <v>1395</v>
      </c>
      <c r="D697" s="70" t="s">
        <v>1395</v>
      </c>
      <c r="E697" s="70" t="s">
        <v>3371</v>
      </c>
      <c r="F697" s="70" t="s">
        <v>131</v>
      </c>
    </row>
    <row r="698" spans="1:6" x14ac:dyDescent="0.2">
      <c r="A698" s="70">
        <v>697</v>
      </c>
      <c r="B698" s="76" t="s">
        <v>2514</v>
      </c>
      <c r="C698" s="70" t="s">
        <v>1550</v>
      </c>
      <c r="D698" s="70" t="s">
        <v>1550</v>
      </c>
      <c r="E698" s="70" t="s">
        <v>3372</v>
      </c>
      <c r="F698" s="70" t="s">
        <v>131</v>
      </c>
    </row>
    <row r="699" spans="1:6" x14ac:dyDescent="0.2">
      <c r="A699" s="70">
        <v>698</v>
      </c>
      <c r="B699" s="76" t="s">
        <v>2515</v>
      </c>
      <c r="C699" s="70" t="s">
        <v>951</v>
      </c>
      <c r="D699" s="70" t="s">
        <v>951</v>
      </c>
      <c r="E699" s="70" t="s">
        <v>3373</v>
      </c>
      <c r="F699" s="70" t="s">
        <v>131</v>
      </c>
    </row>
    <row r="700" spans="1:6" x14ac:dyDescent="0.2">
      <c r="A700" s="70">
        <v>699</v>
      </c>
      <c r="B700" s="76" t="s">
        <v>2516</v>
      </c>
      <c r="C700" s="70" t="s">
        <v>2517</v>
      </c>
      <c r="D700" s="70" t="s">
        <v>1124</v>
      </c>
      <c r="E700" s="70" t="s">
        <v>3374</v>
      </c>
      <c r="F700" s="70" t="s">
        <v>131</v>
      </c>
    </row>
    <row r="701" spans="1:6" x14ac:dyDescent="0.2">
      <c r="A701" s="70">
        <v>700</v>
      </c>
      <c r="B701" s="76" t="s">
        <v>2518</v>
      </c>
      <c r="C701" s="70" t="s">
        <v>2519</v>
      </c>
      <c r="D701" s="70" t="s">
        <v>541</v>
      </c>
      <c r="E701" s="70" t="s">
        <v>3375</v>
      </c>
      <c r="F701" s="70" t="s">
        <v>131</v>
      </c>
    </row>
    <row r="702" spans="1:6" x14ac:dyDescent="0.2">
      <c r="A702" s="70">
        <v>701</v>
      </c>
      <c r="B702" s="76" t="s">
        <v>2520</v>
      </c>
      <c r="C702" s="70" t="s">
        <v>1577</v>
      </c>
      <c r="D702" s="70" t="s">
        <v>1577</v>
      </c>
      <c r="E702" s="70" t="s">
        <v>3376</v>
      </c>
      <c r="F702" s="70" t="s">
        <v>131</v>
      </c>
    </row>
    <row r="703" spans="1:6" x14ac:dyDescent="0.2">
      <c r="A703" s="70">
        <v>702</v>
      </c>
      <c r="B703" s="76" t="s">
        <v>2521</v>
      </c>
      <c r="C703" s="70" t="s">
        <v>2522</v>
      </c>
      <c r="D703" s="70" t="s">
        <v>542</v>
      </c>
      <c r="E703" s="70" t="s">
        <v>3377</v>
      </c>
      <c r="F703" s="70" t="s">
        <v>131</v>
      </c>
    </row>
    <row r="704" spans="1:6" x14ac:dyDescent="0.2">
      <c r="A704" s="70">
        <v>703</v>
      </c>
      <c r="B704" s="76" t="s">
        <v>2523</v>
      </c>
      <c r="C704" s="70" t="s">
        <v>2524</v>
      </c>
      <c r="D704" s="70" t="s">
        <v>543</v>
      </c>
      <c r="E704" s="70" t="s">
        <v>3378</v>
      </c>
      <c r="F704" s="70" t="s">
        <v>131</v>
      </c>
    </row>
    <row r="705" spans="1:6" x14ac:dyDescent="0.2">
      <c r="A705" s="70">
        <v>704</v>
      </c>
      <c r="B705" s="76" t="s">
        <v>2525</v>
      </c>
      <c r="C705" s="70" t="s">
        <v>1624</v>
      </c>
      <c r="D705" s="70" t="s">
        <v>1624</v>
      </c>
      <c r="E705" s="70" t="s">
        <v>3379</v>
      </c>
      <c r="F705" s="70" t="s">
        <v>131</v>
      </c>
    </row>
    <row r="706" spans="1:6" x14ac:dyDescent="0.2">
      <c r="A706" s="70">
        <v>705</v>
      </c>
      <c r="B706" s="76" t="s">
        <v>2526</v>
      </c>
      <c r="C706" s="70" t="s">
        <v>767</v>
      </c>
      <c r="D706" s="70" t="s">
        <v>767</v>
      </c>
      <c r="E706" s="70" t="s">
        <v>3380</v>
      </c>
      <c r="F706" s="70" t="s">
        <v>131</v>
      </c>
    </row>
    <row r="707" spans="1:6" x14ac:dyDescent="0.2">
      <c r="A707" s="70">
        <v>706</v>
      </c>
      <c r="B707" s="76" t="s">
        <v>2486</v>
      </c>
      <c r="C707" s="70" t="s">
        <v>363</v>
      </c>
      <c r="D707" s="70" t="s">
        <v>363</v>
      </c>
      <c r="E707" s="70" t="s">
        <v>3381</v>
      </c>
      <c r="F707" s="70" t="s">
        <v>131</v>
      </c>
    </row>
    <row r="708" spans="1:6" x14ac:dyDescent="0.2">
      <c r="A708" s="70">
        <v>707</v>
      </c>
      <c r="B708" s="76" t="s">
        <v>2527</v>
      </c>
      <c r="C708" s="70" t="s">
        <v>1578</v>
      </c>
      <c r="D708" s="70" t="s">
        <v>1578</v>
      </c>
      <c r="E708" s="70" t="s">
        <v>3382</v>
      </c>
      <c r="F708" s="70" t="s">
        <v>131</v>
      </c>
    </row>
    <row r="709" spans="1:6" x14ac:dyDescent="0.2">
      <c r="A709" s="70">
        <v>708</v>
      </c>
      <c r="B709" s="76" t="s">
        <v>2528</v>
      </c>
      <c r="C709" s="70" t="s">
        <v>1427</v>
      </c>
      <c r="D709" s="70" t="s">
        <v>1427</v>
      </c>
      <c r="E709" s="70" t="s">
        <v>3383</v>
      </c>
      <c r="F709" s="70" t="s">
        <v>131</v>
      </c>
    </row>
    <row r="710" spans="1:6" x14ac:dyDescent="0.2">
      <c r="A710" s="70">
        <v>709</v>
      </c>
      <c r="B710" s="76" t="s">
        <v>2529</v>
      </c>
      <c r="C710" s="70" t="s">
        <v>1385</v>
      </c>
      <c r="D710" s="70" t="s">
        <v>1385</v>
      </c>
      <c r="E710" s="70" t="s">
        <v>3384</v>
      </c>
      <c r="F710" s="70" t="s">
        <v>131</v>
      </c>
    </row>
    <row r="711" spans="1:6" x14ac:dyDescent="0.2">
      <c r="A711" s="70">
        <v>710</v>
      </c>
      <c r="B711" s="76" t="s">
        <v>2530</v>
      </c>
      <c r="C711" s="70" t="s">
        <v>2531</v>
      </c>
      <c r="D711" s="70" t="s">
        <v>544</v>
      </c>
      <c r="E711" s="70" t="s">
        <v>3385</v>
      </c>
      <c r="F711" s="70" t="s">
        <v>131</v>
      </c>
    </row>
    <row r="712" spans="1:6" x14ac:dyDescent="0.2">
      <c r="A712" s="70">
        <v>711</v>
      </c>
      <c r="B712" s="76" t="s">
        <v>2532</v>
      </c>
      <c r="C712" s="70" t="s">
        <v>768</v>
      </c>
      <c r="D712" s="70" t="s">
        <v>768</v>
      </c>
      <c r="E712" s="70" t="s">
        <v>3386</v>
      </c>
      <c r="F712" s="70" t="s">
        <v>131</v>
      </c>
    </row>
    <row r="713" spans="1:6" x14ac:dyDescent="0.2">
      <c r="A713" s="70">
        <v>712</v>
      </c>
      <c r="B713" s="76" t="s">
        <v>2533</v>
      </c>
      <c r="C713" s="70" t="s">
        <v>491</v>
      </c>
      <c r="D713" s="70" t="s">
        <v>491</v>
      </c>
      <c r="E713" s="70" t="s">
        <v>3387</v>
      </c>
      <c r="F713" s="70" t="s">
        <v>131</v>
      </c>
    </row>
    <row r="714" spans="1:6" x14ac:dyDescent="0.2">
      <c r="A714" s="70">
        <v>713</v>
      </c>
      <c r="B714" s="76" t="s">
        <v>2534</v>
      </c>
      <c r="C714" s="70" t="s">
        <v>506</v>
      </c>
      <c r="D714" s="70" t="s">
        <v>506</v>
      </c>
      <c r="E714" s="70" t="s">
        <v>3388</v>
      </c>
      <c r="F714" s="70" t="s">
        <v>131</v>
      </c>
    </row>
    <row r="715" spans="1:6" x14ac:dyDescent="0.2">
      <c r="A715" s="70">
        <v>714</v>
      </c>
      <c r="B715" s="76" t="s">
        <v>2535</v>
      </c>
      <c r="C715" s="70" t="s">
        <v>769</v>
      </c>
      <c r="D715" s="70" t="s">
        <v>769</v>
      </c>
      <c r="E715" s="70" t="s">
        <v>3389</v>
      </c>
      <c r="F715" s="70" t="s">
        <v>131</v>
      </c>
    </row>
    <row r="716" spans="1:6" x14ac:dyDescent="0.2">
      <c r="A716" s="70">
        <v>715</v>
      </c>
      <c r="B716" s="76" t="s">
        <v>112</v>
      </c>
      <c r="C716" s="70" t="s">
        <v>2536</v>
      </c>
      <c r="D716" s="70" t="s">
        <v>1119</v>
      </c>
      <c r="E716" s="70" t="s">
        <v>3390</v>
      </c>
      <c r="F716" s="70" t="s">
        <v>131</v>
      </c>
    </row>
    <row r="717" spans="1:6" x14ac:dyDescent="0.2">
      <c r="A717" s="70">
        <v>716</v>
      </c>
      <c r="B717" s="76" t="s">
        <v>2537</v>
      </c>
      <c r="C717" s="70" t="s">
        <v>2538</v>
      </c>
      <c r="D717" s="70" t="s">
        <v>1120</v>
      </c>
      <c r="E717" s="70" t="s">
        <v>3391</v>
      </c>
      <c r="F717" s="70" t="s">
        <v>131</v>
      </c>
    </row>
    <row r="718" spans="1:6" x14ac:dyDescent="0.2">
      <c r="A718" s="70">
        <v>717</v>
      </c>
      <c r="B718" s="76" t="s">
        <v>2539</v>
      </c>
      <c r="C718" s="70" t="s">
        <v>2540</v>
      </c>
      <c r="D718" s="70" t="s">
        <v>628</v>
      </c>
      <c r="E718" s="70" t="s">
        <v>3392</v>
      </c>
      <c r="F718" s="70" t="s">
        <v>131</v>
      </c>
    </row>
    <row r="719" spans="1:6" x14ac:dyDescent="0.2">
      <c r="A719" s="70">
        <v>718</v>
      </c>
      <c r="B719" s="76" t="s">
        <v>110</v>
      </c>
      <c r="C719" s="70" t="s">
        <v>2540</v>
      </c>
      <c r="D719" s="70" t="s">
        <v>629</v>
      </c>
      <c r="E719" s="70" t="s">
        <v>3393</v>
      </c>
      <c r="F719" s="70" t="s">
        <v>131</v>
      </c>
    </row>
    <row r="720" spans="1:6" x14ac:dyDescent="0.2">
      <c r="A720" s="70">
        <v>719</v>
      </c>
      <c r="B720" s="76" t="s">
        <v>2541</v>
      </c>
      <c r="C720" s="70" t="s">
        <v>2542</v>
      </c>
      <c r="D720" s="70" t="s">
        <v>1657</v>
      </c>
      <c r="E720" s="70" t="s">
        <v>3394</v>
      </c>
      <c r="F720" s="70" t="s">
        <v>131</v>
      </c>
    </row>
    <row r="721" spans="1:6" x14ac:dyDescent="0.2">
      <c r="A721" s="70">
        <v>720</v>
      </c>
      <c r="B721" s="76" t="s">
        <v>2543</v>
      </c>
      <c r="C721" s="70" t="s">
        <v>2544</v>
      </c>
      <c r="D721" s="70" t="s">
        <v>1658</v>
      </c>
      <c r="E721" s="70" t="s">
        <v>3395</v>
      </c>
      <c r="F721" s="70" t="s">
        <v>131</v>
      </c>
    </row>
    <row r="722" spans="1:6" x14ac:dyDescent="0.2">
      <c r="A722" s="70">
        <v>721</v>
      </c>
      <c r="B722" s="76" t="s">
        <v>2545</v>
      </c>
      <c r="C722" s="70" t="s">
        <v>2546</v>
      </c>
      <c r="D722" s="70" t="s">
        <v>1659</v>
      </c>
      <c r="E722" s="70" t="s">
        <v>3396</v>
      </c>
      <c r="F722" s="70" t="s">
        <v>131</v>
      </c>
    </row>
    <row r="723" spans="1:6" x14ac:dyDescent="0.2">
      <c r="A723" s="70">
        <v>722</v>
      </c>
      <c r="B723" s="76" t="s">
        <v>2547</v>
      </c>
      <c r="C723" s="70" t="s">
        <v>2548</v>
      </c>
      <c r="D723" s="70" t="s">
        <v>1660</v>
      </c>
      <c r="E723" s="70" t="s">
        <v>3397</v>
      </c>
      <c r="F723" s="70" t="s">
        <v>131</v>
      </c>
    </row>
    <row r="724" spans="1:6" x14ac:dyDescent="0.2">
      <c r="A724" s="70">
        <v>723</v>
      </c>
      <c r="B724" s="76" t="s">
        <v>2549</v>
      </c>
      <c r="C724" s="70" t="s">
        <v>2550</v>
      </c>
      <c r="D724" s="70" t="s">
        <v>1661</v>
      </c>
      <c r="E724" s="70" t="s">
        <v>3398</v>
      </c>
      <c r="F724" s="70" t="s">
        <v>131</v>
      </c>
    </row>
    <row r="725" spans="1:6" x14ac:dyDescent="0.2">
      <c r="A725" s="70">
        <v>724</v>
      </c>
      <c r="B725" s="76" t="s">
        <v>2551</v>
      </c>
      <c r="C725" s="70" t="s">
        <v>2552</v>
      </c>
      <c r="D725" s="70" t="s">
        <v>630</v>
      </c>
      <c r="E725" s="70" t="s">
        <v>3399</v>
      </c>
      <c r="F725" s="70" t="s">
        <v>131</v>
      </c>
    </row>
    <row r="726" spans="1:6" x14ac:dyDescent="0.2">
      <c r="A726" s="70">
        <v>725</v>
      </c>
      <c r="B726" s="76" t="s">
        <v>2553</v>
      </c>
      <c r="C726" s="70" t="s">
        <v>2554</v>
      </c>
      <c r="D726" s="70" t="s">
        <v>631</v>
      </c>
      <c r="E726" s="70" t="s">
        <v>3400</v>
      </c>
      <c r="F726" s="70" t="s">
        <v>131</v>
      </c>
    </row>
    <row r="727" spans="1:6" x14ac:dyDescent="0.2">
      <c r="A727" s="70">
        <v>726</v>
      </c>
      <c r="B727" s="76" t="s">
        <v>2555</v>
      </c>
      <c r="C727" s="70" t="s">
        <v>2556</v>
      </c>
      <c r="D727" s="70" t="s">
        <v>1662</v>
      </c>
      <c r="E727" s="70" t="s">
        <v>3401</v>
      </c>
      <c r="F727" s="70" t="s">
        <v>131</v>
      </c>
    </row>
    <row r="728" spans="1:6" x14ac:dyDescent="0.2">
      <c r="A728" s="70">
        <v>727</v>
      </c>
      <c r="B728" s="76" t="s">
        <v>1676</v>
      </c>
      <c r="C728" s="70" t="s">
        <v>955</v>
      </c>
      <c r="D728" s="70" t="s">
        <v>955</v>
      </c>
      <c r="E728" s="70" t="s">
        <v>3402</v>
      </c>
      <c r="F728" s="70" t="s">
        <v>131</v>
      </c>
    </row>
    <row r="729" spans="1:6" x14ac:dyDescent="0.2">
      <c r="A729" s="70">
        <v>728</v>
      </c>
      <c r="B729" s="76" t="s">
        <v>1676</v>
      </c>
      <c r="C729" s="70" t="s">
        <v>1209</v>
      </c>
      <c r="D729" s="70" t="s">
        <v>1209</v>
      </c>
      <c r="E729" s="70" t="s">
        <v>3403</v>
      </c>
      <c r="F729" s="70" t="s">
        <v>131</v>
      </c>
    </row>
    <row r="730" spans="1:6" x14ac:dyDescent="0.2">
      <c r="A730" s="70">
        <v>729</v>
      </c>
      <c r="B730" s="76" t="s">
        <v>2557</v>
      </c>
      <c r="C730" s="70" t="s">
        <v>632</v>
      </c>
      <c r="D730" s="70" t="s">
        <v>632</v>
      </c>
      <c r="E730" s="70" t="s">
        <v>3404</v>
      </c>
      <c r="F730" s="70" t="s">
        <v>131</v>
      </c>
    </row>
    <row r="731" spans="1:6" x14ac:dyDescent="0.2">
      <c r="A731" s="70">
        <v>730</v>
      </c>
      <c r="B731" s="76" t="s">
        <v>2558</v>
      </c>
      <c r="C731" s="70" t="s">
        <v>384</v>
      </c>
      <c r="D731" s="70" t="s">
        <v>384</v>
      </c>
      <c r="E731" s="70" t="s">
        <v>3405</v>
      </c>
      <c r="F731" s="70" t="s">
        <v>131</v>
      </c>
    </row>
    <row r="732" spans="1:6" x14ac:dyDescent="0.2">
      <c r="A732" s="70">
        <v>731</v>
      </c>
      <c r="B732" s="76" t="s">
        <v>2559</v>
      </c>
      <c r="C732" s="70" t="s">
        <v>2560</v>
      </c>
      <c r="D732" s="70" t="s">
        <v>1549</v>
      </c>
      <c r="E732" s="70" t="s">
        <v>3406</v>
      </c>
      <c r="F732" s="70" t="s">
        <v>131</v>
      </c>
    </row>
    <row r="733" spans="1:6" x14ac:dyDescent="0.2">
      <c r="A733" s="70">
        <v>732</v>
      </c>
      <c r="B733" s="76" t="s">
        <v>2561</v>
      </c>
      <c r="C733" s="70" t="s">
        <v>1537</v>
      </c>
      <c r="D733" s="70" t="s">
        <v>1537</v>
      </c>
      <c r="E733" s="70" t="s">
        <v>3407</v>
      </c>
      <c r="F733" s="70" t="s">
        <v>131</v>
      </c>
    </row>
    <row r="734" spans="1:6" x14ac:dyDescent="0.2">
      <c r="A734" s="70">
        <v>733</v>
      </c>
      <c r="B734" s="76" t="s">
        <v>2562</v>
      </c>
      <c r="C734" s="70" t="s">
        <v>770</v>
      </c>
      <c r="D734" s="70" t="s">
        <v>770</v>
      </c>
      <c r="E734" s="70" t="s">
        <v>3408</v>
      </c>
      <c r="F734" s="70" t="s">
        <v>131</v>
      </c>
    </row>
    <row r="735" spans="1:6" x14ac:dyDescent="0.2">
      <c r="A735" s="70">
        <v>734</v>
      </c>
      <c r="B735" s="76" t="s">
        <v>2563</v>
      </c>
      <c r="C735" s="70" t="s">
        <v>1579</v>
      </c>
      <c r="D735" s="70" t="s">
        <v>1579</v>
      </c>
      <c r="E735" s="70" t="s">
        <v>3409</v>
      </c>
      <c r="F735" s="70" t="s">
        <v>131</v>
      </c>
    </row>
    <row r="736" spans="1:6" x14ac:dyDescent="0.2">
      <c r="A736" s="70">
        <v>735</v>
      </c>
      <c r="B736" s="76" t="s">
        <v>2564</v>
      </c>
      <c r="C736" s="70" t="s">
        <v>108</v>
      </c>
      <c r="D736" s="70" t="s">
        <v>108</v>
      </c>
      <c r="E736" s="70" t="s">
        <v>3410</v>
      </c>
      <c r="F736" s="70" t="s">
        <v>131</v>
      </c>
    </row>
    <row r="737" spans="1:6" x14ac:dyDescent="0.2">
      <c r="A737" s="70">
        <v>736</v>
      </c>
      <c r="B737" s="76" t="s">
        <v>2565</v>
      </c>
      <c r="C737" s="70" t="s">
        <v>108</v>
      </c>
      <c r="D737" s="70" t="s">
        <v>108</v>
      </c>
      <c r="E737" s="70" t="s">
        <v>3411</v>
      </c>
      <c r="F737" s="70" t="s">
        <v>131</v>
      </c>
    </row>
    <row r="738" spans="1:6" x14ac:dyDescent="0.2">
      <c r="A738" s="70">
        <v>737</v>
      </c>
      <c r="B738" s="76" t="s">
        <v>2566</v>
      </c>
      <c r="C738" s="70" t="s">
        <v>108</v>
      </c>
      <c r="D738" s="70" t="s">
        <v>108</v>
      </c>
      <c r="E738" s="70" t="s">
        <v>3412</v>
      </c>
      <c r="F738" s="70" t="s">
        <v>131</v>
      </c>
    </row>
    <row r="739" spans="1:6" x14ac:dyDescent="0.2">
      <c r="A739" s="70">
        <v>738</v>
      </c>
      <c r="B739" s="76" t="s">
        <v>2567</v>
      </c>
      <c r="C739" s="70" t="s">
        <v>832</v>
      </c>
      <c r="D739" s="70" t="s">
        <v>832</v>
      </c>
      <c r="E739" s="70" t="s">
        <v>3413</v>
      </c>
      <c r="F739" s="70" t="s">
        <v>131</v>
      </c>
    </row>
    <row r="740" spans="1:6" x14ac:dyDescent="0.2">
      <c r="A740" s="70">
        <v>739</v>
      </c>
      <c r="B740" s="76" t="s">
        <v>2568</v>
      </c>
      <c r="C740" s="70" t="s">
        <v>832</v>
      </c>
      <c r="D740" s="70" t="s">
        <v>832</v>
      </c>
      <c r="E740" s="70" t="s">
        <v>3413</v>
      </c>
      <c r="F740" s="70" t="s">
        <v>131</v>
      </c>
    </row>
    <row r="741" spans="1:6" x14ac:dyDescent="0.2">
      <c r="A741" s="70">
        <v>740</v>
      </c>
      <c r="B741" s="76" t="s">
        <v>2569</v>
      </c>
      <c r="C741" s="70" t="s">
        <v>1445</v>
      </c>
      <c r="D741" s="70" t="s">
        <v>1445</v>
      </c>
      <c r="E741" s="70" t="s">
        <v>3414</v>
      </c>
      <c r="F741" s="70" t="s">
        <v>131</v>
      </c>
    </row>
    <row r="742" spans="1:6" x14ac:dyDescent="0.2">
      <c r="A742" s="70">
        <v>741</v>
      </c>
      <c r="B742" s="76" t="s">
        <v>2570</v>
      </c>
      <c r="C742" s="70" t="s">
        <v>545</v>
      </c>
      <c r="D742" s="70" t="s">
        <v>545</v>
      </c>
      <c r="E742" s="70" t="s">
        <v>3415</v>
      </c>
      <c r="F742" s="70" t="s">
        <v>131</v>
      </c>
    </row>
    <row r="743" spans="1:6" x14ac:dyDescent="0.2">
      <c r="A743" s="70">
        <v>742</v>
      </c>
      <c r="B743" s="76" t="s">
        <v>2571</v>
      </c>
      <c r="C743" s="70" t="s">
        <v>2572</v>
      </c>
      <c r="D743" s="70" t="s">
        <v>917</v>
      </c>
      <c r="E743" s="70" t="s">
        <v>3416</v>
      </c>
      <c r="F743" s="70" t="s">
        <v>131</v>
      </c>
    </row>
    <row r="744" spans="1:6" x14ac:dyDescent="0.2">
      <c r="A744" s="70">
        <v>743</v>
      </c>
      <c r="B744" s="76" t="s">
        <v>2573</v>
      </c>
      <c r="C744" s="70" t="s">
        <v>1122</v>
      </c>
      <c r="D744" s="70" t="s">
        <v>1122</v>
      </c>
      <c r="E744" s="70" t="s">
        <v>3417</v>
      </c>
      <c r="F744" s="70" t="s">
        <v>131</v>
      </c>
    </row>
    <row r="745" spans="1:6" x14ac:dyDescent="0.2">
      <c r="A745" s="70">
        <v>744</v>
      </c>
      <c r="B745" s="76" t="s">
        <v>2574</v>
      </c>
      <c r="C745" s="70" t="s">
        <v>773</v>
      </c>
      <c r="D745" s="70" t="s">
        <v>773</v>
      </c>
      <c r="E745" s="70" t="s">
        <v>3418</v>
      </c>
      <c r="F745" s="70" t="s">
        <v>131</v>
      </c>
    </row>
    <row r="746" spans="1:6" x14ac:dyDescent="0.2">
      <c r="A746" s="70">
        <v>745</v>
      </c>
      <c r="B746" s="76" t="s">
        <v>2575</v>
      </c>
      <c r="C746" s="70" t="s">
        <v>1580</v>
      </c>
      <c r="D746" s="70" t="s">
        <v>1580</v>
      </c>
      <c r="E746" s="70" t="s">
        <v>3419</v>
      </c>
      <c r="F746" s="70" t="s">
        <v>131</v>
      </c>
    </row>
    <row r="747" spans="1:6" x14ac:dyDescent="0.2">
      <c r="A747" s="70">
        <v>746</v>
      </c>
      <c r="B747" s="76" t="s">
        <v>2576</v>
      </c>
      <c r="C747" s="70" t="s">
        <v>2577</v>
      </c>
      <c r="D747" s="70" t="s">
        <v>918</v>
      </c>
      <c r="E747" s="70" t="s">
        <v>3420</v>
      </c>
      <c r="F747" s="70" t="s">
        <v>131</v>
      </c>
    </row>
    <row r="748" spans="1:6" x14ac:dyDescent="0.2">
      <c r="A748" s="70">
        <v>747</v>
      </c>
      <c r="B748" s="76" t="s">
        <v>2578</v>
      </c>
      <c r="C748" s="70" t="s">
        <v>1389</v>
      </c>
      <c r="D748" s="70" t="s">
        <v>1389</v>
      </c>
      <c r="E748" s="70" t="s">
        <v>3421</v>
      </c>
      <c r="F748" s="70" t="s">
        <v>131</v>
      </c>
    </row>
    <row r="749" spans="1:6" x14ac:dyDescent="0.2">
      <c r="A749" s="70">
        <v>748</v>
      </c>
      <c r="B749" s="76" t="s">
        <v>2579</v>
      </c>
      <c r="C749" s="70" t="s">
        <v>2580</v>
      </c>
      <c r="D749" s="70" t="s">
        <v>919</v>
      </c>
      <c r="E749" s="70" t="s">
        <v>3422</v>
      </c>
      <c r="F749" s="70" t="s">
        <v>131</v>
      </c>
    </row>
    <row r="750" spans="1:6" x14ac:dyDescent="0.2">
      <c r="A750" s="70">
        <v>749</v>
      </c>
      <c r="B750" s="76" t="s">
        <v>2581</v>
      </c>
      <c r="C750" s="70" t="s">
        <v>2582</v>
      </c>
      <c r="D750" s="70" t="s">
        <v>546</v>
      </c>
      <c r="E750" s="70" t="s">
        <v>3423</v>
      </c>
      <c r="F750" s="70" t="s">
        <v>131</v>
      </c>
    </row>
    <row r="751" spans="1:6" x14ac:dyDescent="0.2">
      <c r="A751" s="70">
        <v>750</v>
      </c>
      <c r="B751" s="76" t="s">
        <v>2583</v>
      </c>
      <c r="C751" s="70" t="s">
        <v>635</v>
      </c>
      <c r="D751" s="70" t="s">
        <v>635</v>
      </c>
      <c r="E751" s="70" t="s">
        <v>3424</v>
      </c>
      <c r="F751" s="70" t="s">
        <v>131</v>
      </c>
    </row>
    <row r="752" spans="1:6" x14ac:dyDescent="0.2">
      <c r="A752" s="70">
        <v>751</v>
      </c>
      <c r="B752" s="76" t="s">
        <v>2584</v>
      </c>
      <c r="C752" s="70" t="s">
        <v>2585</v>
      </c>
      <c r="D752" s="70" t="s">
        <v>968</v>
      </c>
      <c r="E752" s="70" t="s">
        <v>3425</v>
      </c>
      <c r="F752" s="70" t="s">
        <v>131</v>
      </c>
    </row>
    <row r="753" spans="1:6" x14ac:dyDescent="0.2">
      <c r="A753" s="70">
        <v>752</v>
      </c>
      <c r="B753" s="76" t="s">
        <v>2586</v>
      </c>
      <c r="C753" s="70" t="s">
        <v>967</v>
      </c>
      <c r="D753" s="70" t="s">
        <v>967</v>
      </c>
      <c r="E753" s="70" t="s">
        <v>3426</v>
      </c>
      <c r="F753" s="70" t="s">
        <v>131</v>
      </c>
    </row>
    <row r="754" spans="1:6" x14ac:dyDescent="0.2">
      <c r="A754" s="70">
        <v>753</v>
      </c>
      <c r="B754" s="76" t="s">
        <v>2587</v>
      </c>
      <c r="C754" s="70" t="s">
        <v>2588</v>
      </c>
      <c r="D754" s="70" t="s">
        <v>921</v>
      </c>
      <c r="E754" s="70" t="s">
        <v>3427</v>
      </c>
      <c r="F754" s="70" t="s">
        <v>131</v>
      </c>
    </row>
    <row r="755" spans="1:6" x14ac:dyDescent="0.2">
      <c r="A755" s="70">
        <v>754</v>
      </c>
      <c r="B755" s="76" t="s">
        <v>2589</v>
      </c>
      <c r="C755" s="70" t="s">
        <v>636</v>
      </c>
      <c r="D755" s="70" t="s">
        <v>636</v>
      </c>
      <c r="E755" s="70" t="s">
        <v>3428</v>
      </c>
      <c r="F755" s="70" t="s">
        <v>131</v>
      </c>
    </row>
    <row r="756" spans="1:6" x14ac:dyDescent="0.2">
      <c r="A756" s="70">
        <v>755</v>
      </c>
      <c r="B756" s="76" t="s">
        <v>2590</v>
      </c>
      <c r="C756" s="70" t="s">
        <v>2591</v>
      </c>
      <c r="D756" s="70" t="s">
        <v>922</v>
      </c>
      <c r="E756" s="70" t="s">
        <v>3429</v>
      </c>
      <c r="F756" s="70" t="s">
        <v>131</v>
      </c>
    </row>
    <row r="757" spans="1:6" x14ac:dyDescent="0.2">
      <c r="A757" s="70">
        <v>756</v>
      </c>
      <c r="B757" s="76" t="s">
        <v>2592</v>
      </c>
      <c r="C757" s="70" t="s">
        <v>923</v>
      </c>
      <c r="D757" s="70" t="s">
        <v>923</v>
      </c>
      <c r="E757" s="70" t="s">
        <v>3430</v>
      </c>
      <c r="F757" s="70" t="s">
        <v>131</v>
      </c>
    </row>
    <row r="758" spans="1:6" x14ac:dyDescent="0.2">
      <c r="A758" s="70">
        <v>757</v>
      </c>
      <c r="B758" s="76" t="s">
        <v>2593</v>
      </c>
      <c r="C758" s="70" t="s">
        <v>2594</v>
      </c>
      <c r="D758" s="70" t="s">
        <v>547</v>
      </c>
      <c r="E758" s="70" t="s">
        <v>3431</v>
      </c>
      <c r="F758" s="70" t="s">
        <v>131</v>
      </c>
    </row>
    <row r="759" spans="1:6" x14ac:dyDescent="0.2">
      <c r="A759" s="70">
        <v>758</v>
      </c>
      <c r="B759" s="76" t="s">
        <v>2595</v>
      </c>
      <c r="C759" s="70" t="s">
        <v>548</v>
      </c>
      <c r="D759" s="70" t="s">
        <v>548</v>
      </c>
      <c r="E759" s="70" t="s">
        <v>3432</v>
      </c>
      <c r="F759" s="70" t="s">
        <v>131</v>
      </c>
    </row>
    <row r="760" spans="1:6" x14ac:dyDescent="0.2">
      <c r="A760" s="70">
        <v>759</v>
      </c>
      <c r="B760" s="76" t="s">
        <v>2596</v>
      </c>
      <c r="C760" s="70" t="s">
        <v>924</v>
      </c>
      <c r="D760" s="70" t="s">
        <v>924</v>
      </c>
      <c r="E760" s="70" t="s">
        <v>3433</v>
      </c>
      <c r="F760" s="70" t="s">
        <v>131</v>
      </c>
    </row>
    <row r="761" spans="1:6" x14ac:dyDescent="0.2">
      <c r="A761" s="70">
        <v>760</v>
      </c>
      <c r="B761" s="76" t="s">
        <v>2597</v>
      </c>
      <c r="C761" s="70" t="s">
        <v>1019</v>
      </c>
      <c r="D761" s="70" t="s">
        <v>1019</v>
      </c>
      <c r="E761" s="70" t="s">
        <v>3434</v>
      </c>
      <c r="F761" s="70" t="s">
        <v>131</v>
      </c>
    </row>
    <row r="762" spans="1:6" x14ac:dyDescent="0.2">
      <c r="A762" s="70">
        <v>761</v>
      </c>
      <c r="B762" s="76" t="s">
        <v>2598</v>
      </c>
      <c r="C762" s="70" t="s">
        <v>926</v>
      </c>
      <c r="D762" s="70" t="s">
        <v>926</v>
      </c>
      <c r="E762" s="70" t="s">
        <v>3435</v>
      </c>
      <c r="F762" s="70" t="s">
        <v>131</v>
      </c>
    </row>
    <row r="763" spans="1:6" x14ac:dyDescent="0.2">
      <c r="A763" s="70">
        <v>762</v>
      </c>
      <c r="B763" s="76" t="s">
        <v>2599</v>
      </c>
      <c r="C763" s="70" t="s">
        <v>1459</v>
      </c>
      <c r="D763" s="70" t="s">
        <v>1459</v>
      </c>
      <c r="E763" s="70" t="s">
        <v>3436</v>
      </c>
      <c r="F763" s="70" t="s">
        <v>131</v>
      </c>
    </row>
    <row r="764" spans="1:6" x14ac:dyDescent="0.2">
      <c r="A764" s="70">
        <v>763</v>
      </c>
      <c r="B764" s="76" t="s">
        <v>2600</v>
      </c>
      <c r="C764" s="70" t="s">
        <v>2601</v>
      </c>
      <c r="D764" s="70" t="s">
        <v>927</v>
      </c>
      <c r="E764" s="70" t="s">
        <v>3437</v>
      </c>
      <c r="F764" s="70" t="s">
        <v>131</v>
      </c>
    </row>
    <row r="765" spans="1:6" x14ac:dyDescent="0.2">
      <c r="A765" s="70">
        <v>764</v>
      </c>
      <c r="B765" s="76" t="s">
        <v>2602</v>
      </c>
      <c r="C765" s="70" t="s">
        <v>1391</v>
      </c>
      <c r="D765" s="70" t="s">
        <v>1391</v>
      </c>
      <c r="E765" s="70" t="s">
        <v>3438</v>
      </c>
      <c r="F765" s="70" t="s">
        <v>131</v>
      </c>
    </row>
    <row r="766" spans="1:6" x14ac:dyDescent="0.2">
      <c r="A766" s="70">
        <v>765</v>
      </c>
      <c r="B766" s="76" t="s">
        <v>2603</v>
      </c>
      <c r="C766" s="70" t="s">
        <v>1393</v>
      </c>
      <c r="D766" s="70" t="s">
        <v>1393</v>
      </c>
      <c r="E766" s="70" t="s">
        <v>3439</v>
      </c>
      <c r="F766" s="70" t="s">
        <v>131</v>
      </c>
    </row>
    <row r="767" spans="1:6" x14ac:dyDescent="0.2">
      <c r="A767" s="70">
        <v>766</v>
      </c>
      <c r="B767" s="76" t="s">
        <v>2604</v>
      </c>
      <c r="C767" s="70" t="s">
        <v>2605</v>
      </c>
      <c r="D767" s="70" t="s">
        <v>1002</v>
      </c>
      <c r="E767" s="70" t="s">
        <v>3440</v>
      </c>
      <c r="F767" s="70" t="s">
        <v>131</v>
      </c>
    </row>
    <row r="768" spans="1:6" x14ac:dyDescent="0.2">
      <c r="A768" s="70">
        <v>767</v>
      </c>
      <c r="B768" s="76" t="s">
        <v>2606</v>
      </c>
      <c r="C768" s="70" t="s">
        <v>1001</v>
      </c>
      <c r="D768" s="70" t="s">
        <v>1001</v>
      </c>
      <c r="E768" s="70" t="s">
        <v>3441</v>
      </c>
      <c r="F768" s="70" t="s">
        <v>131</v>
      </c>
    </row>
    <row r="769" spans="1:6" x14ac:dyDescent="0.2">
      <c r="A769" s="70">
        <v>768</v>
      </c>
      <c r="B769" s="76" t="s">
        <v>2607</v>
      </c>
      <c r="C769" s="70" t="s">
        <v>2608</v>
      </c>
      <c r="D769" s="70" t="s">
        <v>928</v>
      </c>
      <c r="E769" s="70" t="s">
        <v>3442</v>
      </c>
      <c r="F769" s="70" t="s">
        <v>131</v>
      </c>
    </row>
    <row r="770" spans="1:6" x14ac:dyDescent="0.2">
      <c r="A770" s="70">
        <v>769</v>
      </c>
      <c r="B770" s="76" t="s">
        <v>2609</v>
      </c>
      <c r="C770" s="70" t="s">
        <v>929</v>
      </c>
      <c r="D770" s="70" t="s">
        <v>929</v>
      </c>
      <c r="E770" s="70" t="s">
        <v>3443</v>
      </c>
      <c r="F770" s="70" t="s">
        <v>131</v>
      </c>
    </row>
    <row r="771" spans="1:6" x14ac:dyDescent="0.2">
      <c r="A771" s="70">
        <v>770</v>
      </c>
      <c r="B771" s="76" t="s">
        <v>2610</v>
      </c>
      <c r="C771" s="70" t="s">
        <v>2611</v>
      </c>
      <c r="D771" s="70" t="s">
        <v>958</v>
      </c>
      <c r="E771" s="70" t="s">
        <v>3444</v>
      </c>
      <c r="F771" s="70" t="s">
        <v>131</v>
      </c>
    </row>
    <row r="772" spans="1:6" x14ac:dyDescent="0.2">
      <c r="A772" s="70">
        <v>771</v>
      </c>
      <c r="B772" s="76" t="s">
        <v>2612</v>
      </c>
      <c r="C772" s="70" t="s">
        <v>1398</v>
      </c>
      <c r="D772" s="70" t="s">
        <v>1398</v>
      </c>
      <c r="E772" s="70" t="s">
        <v>3445</v>
      </c>
      <c r="F772" s="70" t="s">
        <v>131</v>
      </c>
    </row>
    <row r="773" spans="1:6" x14ac:dyDescent="0.2">
      <c r="A773" s="70">
        <v>772</v>
      </c>
      <c r="B773" s="76" t="s">
        <v>2613</v>
      </c>
      <c r="C773" s="70" t="s">
        <v>2614</v>
      </c>
      <c r="D773" s="70" t="s">
        <v>549</v>
      </c>
      <c r="E773" s="70" t="s">
        <v>3446</v>
      </c>
      <c r="F773" s="70" t="s">
        <v>131</v>
      </c>
    </row>
    <row r="774" spans="1:6" x14ac:dyDescent="0.2">
      <c r="A774" s="70">
        <v>773</v>
      </c>
      <c r="B774" s="76" t="s">
        <v>2615</v>
      </c>
      <c r="C774" s="70" t="s">
        <v>550</v>
      </c>
      <c r="D774" s="70" t="s">
        <v>550</v>
      </c>
      <c r="E774" s="70" t="s">
        <v>3447</v>
      </c>
      <c r="F774" s="70" t="s">
        <v>131</v>
      </c>
    </row>
    <row r="775" spans="1:6" x14ac:dyDescent="0.2">
      <c r="A775" s="70">
        <v>774</v>
      </c>
      <c r="B775" s="76" t="s">
        <v>2616</v>
      </c>
      <c r="C775" s="70" t="s">
        <v>1400</v>
      </c>
      <c r="D775" s="70" t="s">
        <v>1400</v>
      </c>
      <c r="E775" s="70" t="s">
        <v>3448</v>
      </c>
      <c r="F775" s="70" t="s">
        <v>131</v>
      </c>
    </row>
    <row r="776" spans="1:6" x14ac:dyDescent="0.2">
      <c r="A776" s="70">
        <v>775</v>
      </c>
      <c r="B776" s="76" t="s">
        <v>2617</v>
      </c>
      <c r="C776" s="70" t="s">
        <v>1402</v>
      </c>
      <c r="D776" s="70" t="s">
        <v>1402</v>
      </c>
      <c r="E776" s="70" t="s">
        <v>3449</v>
      </c>
      <c r="F776" s="70" t="s">
        <v>131</v>
      </c>
    </row>
    <row r="777" spans="1:6" x14ac:dyDescent="0.2">
      <c r="A777" s="70">
        <v>776</v>
      </c>
      <c r="B777" s="76" t="s">
        <v>2618</v>
      </c>
      <c r="C777" s="70" t="s">
        <v>2619</v>
      </c>
      <c r="D777" s="70" t="s">
        <v>934</v>
      </c>
      <c r="E777" s="70" t="s">
        <v>3450</v>
      </c>
      <c r="F777" s="70" t="s">
        <v>131</v>
      </c>
    </row>
    <row r="778" spans="1:6" x14ac:dyDescent="0.2">
      <c r="A778" s="70">
        <v>777</v>
      </c>
      <c r="B778" s="76" t="s">
        <v>2620</v>
      </c>
      <c r="C778" s="70" t="s">
        <v>2621</v>
      </c>
      <c r="D778" s="70" t="s">
        <v>551</v>
      </c>
      <c r="E778" s="70" t="s">
        <v>3451</v>
      </c>
      <c r="F778" s="70" t="s">
        <v>131</v>
      </c>
    </row>
    <row r="779" spans="1:6" x14ac:dyDescent="0.2">
      <c r="A779" s="70">
        <v>778</v>
      </c>
      <c r="B779" s="76" t="s">
        <v>2622</v>
      </c>
      <c r="C779" s="70" t="s">
        <v>1604</v>
      </c>
      <c r="D779" s="70" t="s">
        <v>1604</v>
      </c>
      <c r="E779" s="70" t="s">
        <v>3452</v>
      </c>
      <c r="F779" s="70" t="s">
        <v>131</v>
      </c>
    </row>
    <row r="780" spans="1:6" x14ac:dyDescent="0.2">
      <c r="A780" s="70">
        <v>779</v>
      </c>
      <c r="B780" s="76" t="s">
        <v>2623</v>
      </c>
      <c r="C780" s="70" t="s">
        <v>819</v>
      </c>
      <c r="D780" s="70" t="s">
        <v>819</v>
      </c>
      <c r="E780" s="70" t="s">
        <v>3453</v>
      </c>
      <c r="F780" s="70" t="s">
        <v>131</v>
      </c>
    </row>
    <row r="781" spans="1:6" x14ac:dyDescent="0.2">
      <c r="A781" s="70">
        <v>780</v>
      </c>
      <c r="B781" s="76" t="s">
        <v>2624</v>
      </c>
      <c r="C781" s="70" t="s">
        <v>1211</v>
      </c>
      <c r="D781" s="70" t="s">
        <v>1211</v>
      </c>
      <c r="E781" s="70" t="s">
        <v>3454</v>
      </c>
      <c r="F781" s="70" t="s">
        <v>131</v>
      </c>
    </row>
    <row r="782" spans="1:6" x14ac:dyDescent="0.2">
      <c r="A782" s="70">
        <v>781</v>
      </c>
      <c r="B782" s="76" t="s">
        <v>2625</v>
      </c>
      <c r="C782" s="70" t="s">
        <v>1582</v>
      </c>
      <c r="D782" s="70" t="s">
        <v>1582</v>
      </c>
      <c r="E782" s="70" t="s">
        <v>3455</v>
      </c>
      <c r="F782" s="70" t="s">
        <v>131</v>
      </c>
    </row>
    <row r="783" spans="1:6" x14ac:dyDescent="0.2">
      <c r="A783" s="70">
        <v>782</v>
      </c>
      <c r="B783" s="76" t="s">
        <v>2626</v>
      </c>
      <c r="C783" s="70" t="s">
        <v>2627</v>
      </c>
      <c r="D783" s="70" t="s">
        <v>552</v>
      </c>
      <c r="E783" s="70" t="s">
        <v>3456</v>
      </c>
      <c r="F783" s="70" t="s">
        <v>131</v>
      </c>
    </row>
    <row r="784" spans="1:6" x14ac:dyDescent="0.2">
      <c r="A784" s="70">
        <v>783</v>
      </c>
      <c r="B784" s="76" t="s">
        <v>2628</v>
      </c>
      <c r="C784" s="70" t="s">
        <v>2629</v>
      </c>
      <c r="D784" s="70" t="s">
        <v>553</v>
      </c>
      <c r="E784" s="70" t="s">
        <v>3457</v>
      </c>
      <c r="F784" s="70" t="s">
        <v>131</v>
      </c>
    </row>
    <row r="785" spans="1:6" x14ac:dyDescent="0.2">
      <c r="A785" s="70">
        <v>784</v>
      </c>
      <c r="B785" s="76" t="s">
        <v>2630</v>
      </c>
      <c r="C785" s="70" t="s">
        <v>1212</v>
      </c>
      <c r="D785" s="70" t="s">
        <v>1212</v>
      </c>
      <c r="E785" s="70" t="s">
        <v>3458</v>
      </c>
      <c r="F785" s="70" t="s">
        <v>131</v>
      </c>
    </row>
    <row r="786" spans="1:6" x14ac:dyDescent="0.2">
      <c r="A786" s="70">
        <v>785</v>
      </c>
      <c r="B786" s="76" t="s">
        <v>2631</v>
      </c>
      <c r="C786" s="70" t="s">
        <v>1213</v>
      </c>
      <c r="D786" s="70" t="s">
        <v>1213</v>
      </c>
      <c r="E786" s="70" t="s">
        <v>3459</v>
      </c>
      <c r="F786" s="70" t="s">
        <v>131</v>
      </c>
    </row>
    <row r="787" spans="1:6" x14ac:dyDescent="0.2">
      <c r="A787" s="70">
        <v>786</v>
      </c>
      <c r="B787" s="76" t="s">
        <v>2632</v>
      </c>
      <c r="C787" s="70" t="s">
        <v>2633</v>
      </c>
      <c r="D787" s="70" t="s">
        <v>554</v>
      </c>
      <c r="E787" s="70" t="s">
        <v>3460</v>
      </c>
      <c r="F787" s="70" t="s">
        <v>131</v>
      </c>
    </row>
    <row r="788" spans="1:6" x14ac:dyDescent="0.2">
      <c r="A788" s="70">
        <v>787</v>
      </c>
      <c r="B788" s="76" t="s">
        <v>2634</v>
      </c>
      <c r="C788" s="70" t="s">
        <v>2635</v>
      </c>
      <c r="D788" s="70" t="s">
        <v>1011</v>
      </c>
      <c r="E788" s="70" t="s">
        <v>3461</v>
      </c>
      <c r="F788" s="70" t="s">
        <v>131</v>
      </c>
    </row>
    <row r="789" spans="1:6" x14ac:dyDescent="0.2">
      <c r="A789" s="70">
        <v>788</v>
      </c>
      <c r="B789" s="76" t="s">
        <v>2636</v>
      </c>
      <c r="C789" s="70" t="s">
        <v>2637</v>
      </c>
      <c r="D789" s="70" t="s">
        <v>555</v>
      </c>
      <c r="E789" s="70" t="s">
        <v>3462</v>
      </c>
      <c r="F789" s="70" t="s">
        <v>131</v>
      </c>
    </row>
    <row r="790" spans="1:6" x14ac:dyDescent="0.2">
      <c r="A790" s="70">
        <v>789</v>
      </c>
      <c r="B790" s="76" t="s">
        <v>2638</v>
      </c>
      <c r="C790" s="70" t="s">
        <v>952</v>
      </c>
      <c r="D790" s="70" t="s">
        <v>952</v>
      </c>
      <c r="E790" s="70" t="s">
        <v>3463</v>
      </c>
      <c r="F790" s="70" t="s">
        <v>131</v>
      </c>
    </row>
    <row r="791" spans="1:6" x14ac:dyDescent="0.2">
      <c r="A791" s="70">
        <v>790</v>
      </c>
      <c r="B791" s="76" t="s">
        <v>2639</v>
      </c>
      <c r="C791" s="70" t="s">
        <v>953</v>
      </c>
      <c r="D791" s="70" t="s">
        <v>953</v>
      </c>
      <c r="E791" s="70" t="s">
        <v>3464</v>
      </c>
      <c r="F791" s="70" t="s">
        <v>131</v>
      </c>
    </row>
    <row r="792" spans="1:6" x14ac:dyDescent="0.2">
      <c r="A792" s="70">
        <v>791</v>
      </c>
      <c r="B792" s="76" t="s">
        <v>2002</v>
      </c>
      <c r="C792" s="70" t="s">
        <v>1169</v>
      </c>
      <c r="D792" s="70" t="s">
        <v>353</v>
      </c>
      <c r="E792" s="70" t="s">
        <v>3465</v>
      </c>
      <c r="F792" s="70" t="s">
        <v>131</v>
      </c>
    </row>
    <row r="793" spans="1:6" x14ac:dyDescent="0.2">
      <c r="A793" s="70">
        <v>792</v>
      </c>
      <c r="B793" s="76" t="s">
        <v>2640</v>
      </c>
      <c r="C793" s="70" t="s">
        <v>2641</v>
      </c>
      <c r="D793" s="70" t="s">
        <v>774</v>
      </c>
      <c r="E793" s="70" t="s">
        <v>3466</v>
      </c>
      <c r="F793" s="70" t="s">
        <v>131</v>
      </c>
    </row>
    <row r="794" spans="1:6" x14ac:dyDescent="0.2">
      <c r="A794" s="70">
        <v>793</v>
      </c>
      <c r="B794" s="76" t="s">
        <v>2642</v>
      </c>
      <c r="C794" s="70" t="s">
        <v>1404</v>
      </c>
      <c r="D794" s="70" t="s">
        <v>1404</v>
      </c>
      <c r="E794" s="70" t="s">
        <v>3467</v>
      </c>
      <c r="F794" s="70" t="s">
        <v>131</v>
      </c>
    </row>
    <row r="795" spans="1:6" x14ac:dyDescent="0.2">
      <c r="A795" s="70">
        <v>794</v>
      </c>
      <c r="B795" s="76" t="s">
        <v>2643</v>
      </c>
      <c r="C795" s="70" t="s">
        <v>1214</v>
      </c>
      <c r="D795" s="70" t="s">
        <v>1214</v>
      </c>
      <c r="E795" s="70" t="s">
        <v>3468</v>
      </c>
      <c r="F795" s="70" t="s">
        <v>131</v>
      </c>
    </row>
    <row r="796" spans="1:6" x14ac:dyDescent="0.2">
      <c r="A796" s="70">
        <v>795</v>
      </c>
      <c r="B796" s="76" t="s">
        <v>2644</v>
      </c>
      <c r="C796" s="70" t="s">
        <v>1215</v>
      </c>
      <c r="D796" s="70" t="s">
        <v>1215</v>
      </c>
      <c r="E796" s="70" t="s">
        <v>3469</v>
      </c>
      <c r="F796" s="70" t="s">
        <v>131</v>
      </c>
    </row>
    <row r="797" spans="1:6" x14ac:dyDescent="0.2">
      <c r="A797" s="70">
        <v>796</v>
      </c>
      <c r="B797" s="76" t="s">
        <v>2645</v>
      </c>
      <c r="C797" s="70" t="s">
        <v>1216</v>
      </c>
      <c r="D797" s="70" t="s">
        <v>1216</v>
      </c>
      <c r="E797" s="70" t="s">
        <v>3470</v>
      </c>
      <c r="F797" s="70" t="s">
        <v>131</v>
      </c>
    </row>
    <row r="798" spans="1:6" x14ac:dyDescent="0.2">
      <c r="A798" s="70">
        <v>797</v>
      </c>
      <c r="B798" s="76" t="s">
        <v>2646</v>
      </c>
      <c r="C798" s="70" t="s">
        <v>776</v>
      </c>
      <c r="D798" s="70" t="s">
        <v>776</v>
      </c>
      <c r="E798" s="70" t="s">
        <v>3471</v>
      </c>
      <c r="F798" s="70" t="s">
        <v>131</v>
      </c>
    </row>
    <row r="799" spans="1:6" x14ac:dyDescent="0.2">
      <c r="A799" s="70">
        <v>798</v>
      </c>
      <c r="B799" s="76" t="s">
        <v>2647</v>
      </c>
      <c r="C799" s="70" t="s">
        <v>380</v>
      </c>
      <c r="D799" s="70" t="s">
        <v>380</v>
      </c>
      <c r="E799" s="70" t="s">
        <v>3472</v>
      </c>
      <c r="F799" s="70" t="s">
        <v>131</v>
      </c>
    </row>
    <row r="800" spans="1:6" x14ac:dyDescent="0.2">
      <c r="A800" s="70">
        <v>799</v>
      </c>
      <c r="B800" s="76" t="s">
        <v>2648</v>
      </c>
      <c r="C800" s="70" t="s">
        <v>1217</v>
      </c>
      <c r="D800" s="70" t="s">
        <v>1217</v>
      </c>
      <c r="E800" s="70" t="s">
        <v>3473</v>
      </c>
      <c r="F800" s="70" t="s">
        <v>131</v>
      </c>
    </row>
    <row r="801" spans="1:6" x14ac:dyDescent="0.2">
      <c r="A801" s="70">
        <v>800</v>
      </c>
      <c r="B801" s="76" t="s">
        <v>2649</v>
      </c>
      <c r="C801" s="70" t="s">
        <v>954</v>
      </c>
      <c r="D801" s="70" t="s">
        <v>954</v>
      </c>
      <c r="E801" s="70" t="s">
        <v>3474</v>
      </c>
      <c r="F801" s="70" t="s">
        <v>131</v>
      </c>
    </row>
    <row r="802" spans="1:6" x14ac:dyDescent="0.2">
      <c r="A802" s="70">
        <v>801</v>
      </c>
      <c r="B802" s="76" t="s">
        <v>2650</v>
      </c>
      <c r="C802" s="70" t="s">
        <v>2651</v>
      </c>
      <c r="D802" s="70" t="s">
        <v>777</v>
      </c>
      <c r="E802" s="70" t="s">
        <v>3475</v>
      </c>
      <c r="F802" s="70" t="s">
        <v>131</v>
      </c>
    </row>
    <row r="803" spans="1:6" x14ac:dyDescent="0.2">
      <c r="A803" s="70">
        <v>802</v>
      </c>
      <c r="B803" s="76" t="s">
        <v>2652</v>
      </c>
      <c r="C803" s="70" t="s">
        <v>2653</v>
      </c>
      <c r="D803" s="70" t="s">
        <v>401</v>
      </c>
      <c r="E803" s="70" t="s">
        <v>3476</v>
      </c>
      <c r="F803" s="70" t="s">
        <v>131</v>
      </c>
    </row>
    <row r="804" spans="1:6" x14ac:dyDescent="0.2">
      <c r="A804" s="70">
        <v>803</v>
      </c>
      <c r="B804" s="76" t="s">
        <v>2654</v>
      </c>
      <c r="C804" s="70" t="s">
        <v>2655</v>
      </c>
      <c r="D804" s="70" t="s">
        <v>778</v>
      </c>
      <c r="E804" s="70" t="s">
        <v>3477</v>
      </c>
      <c r="F804" s="70" t="s">
        <v>131</v>
      </c>
    </row>
    <row r="805" spans="1:6" x14ac:dyDescent="0.2">
      <c r="A805" s="70">
        <v>804</v>
      </c>
      <c r="B805" s="76" t="s">
        <v>2656</v>
      </c>
      <c r="C805" s="70" t="s">
        <v>1406</v>
      </c>
      <c r="D805" s="70" t="s">
        <v>1406</v>
      </c>
      <c r="E805" s="70" t="s">
        <v>3478</v>
      </c>
      <c r="F805" s="70" t="s">
        <v>131</v>
      </c>
    </row>
    <row r="806" spans="1:6" x14ac:dyDescent="0.2">
      <c r="A806" s="70">
        <v>805</v>
      </c>
      <c r="B806" s="76" t="s">
        <v>2657</v>
      </c>
      <c r="C806" s="70" t="s">
        <v>779</v>
      </c>
      <c r="D806" s="70" t="s">
        <v>779</v>
      </c>
      <c r="E806" s="70" t="s">
        <v>3479</v>
      </c>
      <c r="F806" s="70" t="s">
        <v>131</v>
      </c>
    </row>
    <row r="807" spans="1:6" x14ac:dyDescent="0.2">
      <c r="A807" s="70">
        <v>806</v>
      </c>
      <c r="B807" s="76" t="s">
        <v>2658</v>
      </c>
      <c r="C807" s="70" t="s">
        <v>1134</v>
      </c>
      <c r="D807" s="70" t="s">
        <v>1134</v>
      </c>
      <c r="E807" s="70" t="s">
        <v>3480</v>
      </c>
      <c r="F807" s="70" t="s">
        <v>131</v>
      </c>
    </row>
    <row r="808" spans="1:6" x14ac:dyDescent="0.2">
      <c r="A808" s="70">
        <v>807</v>
      </c>
      <c r="B808" s="76" t="s">
        <v>2659</v>
      </c>
      <c r="C808" s="70" t="s">
        <v>829</v>
      </c>
      <c r="D808" s="70" t="s">
        <v>829</v>
      </c>
      <c r="E808" s="70" t="s">
        <v>3481</v>
      </c>
      <c r="F808" s="70" t="s">
        <v>131</v>
      </c>
    </row>
    <row r="809" spans="1:6" x14ac:dyDescent="0.2">
      <c r="A809" s="70">
        <v>808</v>
      </c>
      <c r="B809" s="76" t="s">
        <v>2660</v>
      </c>
      <c r="C809" s="70" t="s">
        <v>2661</v>
      </c>
      <c r="D809" s="70" t="s">
        <v>1137</v>
      </c>
      <c r="E809" s="70" t="s">
        <v>3482</v>
      </c>
      <c r="F809" s="70" t="s">
        <v>131</v>
      </c>
    </row>
    <row r="810" spans="1:6" x14ac:dyDescent="0.2">
      <c r="A810" s="70">
        <v>809</v>
      </c>
      <c r="B810" s="76" t="s">
        <v>2662</v>
      </c>
      <c r="C810" s="70" t="s">
        <v>2663</v>
      </c>
      <c r="D810" s="70" t="s">
        <v>781</v>
      </c>
      <c r="E810" s="70" t="s">
        <v>3483</v>
      </c>
      <c r="F810" s="70" t="s">
        <v>131</v>
      </c>
    </row>
    <row r="811" spans="1:6" x14ac:dyDescent="0.2">
      <c r="A811" s="70">
        <v>810</v>
      </c>
      <c r="B811" s="76" t="s">
        <v>2664</v>
      </c>
      <c r="C811" s="70" t="s">
        <v>1589</v>
      </c>
      <c r="D811" s="70" t="s">
        <v>1589</v>
      </c>
      <c r="E811" s="70" t="s">
        <v>3484</v>
      </c>
      <c r="F811" s="70" t="s">
        <v>131</v>
      </c>
    </row>
    <row r="812" spans="1:6" x14ac:dyDescent="0.2">
      <c r="A812" s="70">
        <v>811</v>
      </c>
      <c r="B812" s="76" t="s">
        <v>2665</v>
      </c>
      <c r="C812" s="70" t="s">
        <v>2666</v>
      </c>
      <c r="D812" s="70" t="s">
        <v>1074</v>
      </c>
      <c r="E812" s="70" t="s">
        <v>3485</v>
      </c>
      <c r="F812" s="70" t="s">
        <v>131</v>
      </c>
    </row>
    <row r="813" spans="1:6" x14ac:dyDescent="0.2">
      <c r="A813" s="70">
        <v>812</v>
      </c>
      <c r="B813" s="76" t="s">
        <v>2667</v>
      </c>
      <c r="C813" s="70" t="s">
        <v>1408</v>
      </c>
      <c r="D813" s="70" t="s">
        <v>1408</v>
      </c>
      <c r="E813" s="70" t="s">
        <v>3486</v>
      </c>
      <c r="F813" s="70" t="s">
        <v>131</v>
      </c>
    </row>
    <row r="814" spans="1:6" x14ac:dyDescent="0.2">
      <c r="A814" s="70">
        <v>813</v>
      </c>
      <c r="B814" s="76" t="s">
        <v>2668</v>
      </c>
      <c r="C814" s="70" t="s">
        <v>2669</v>
      </c>
      <c r="D814" s="70" t="s">
        <v>1079</v>
      </c>
      <c r="E814" s="70" t="s">
        <v>3487</v>
      </c>
      <c r="F814" s="70" t="s">
        <v>131</v>
      </c>
    </row>
    <row r="815" spans="1:6" x14ac:dyDescent="0.2">
      <c r="A815" s="70">
        <v>814</v>
      </c>
      <c r="B815" s="76" t="s">
        <v>2670</v>
      </c>
      <c r="C815" s="70" t="s">
        <v>1077</v>
      </c>
      <c r="D815" s="70" t="s">
        <v>1077</v>
      </c>
      <c r="E815" s="70" t="s">
        <v>3488</v>
      </c>
      <c r="F815" s="70" t="s">
        <v>131</v>
      </c>
    </row>
    <row r="816" spans="1:6" x14ac:dyDescent="0.2">
      <c r="A816" s="70">
        <v>815</v>
      </c>
      <c r="B816" s="76" t="s">
        <v>2671</v>
      </c>
      <c r="C816" s="70" t="s">
        <v>1135</v>
      </c>
      <c r="D816" s="70" t="s">
        <v>1135</v>
      </c>
      <c r="E816" s="70" t="s">
        <v>3489</v>
      </c>
      <c r="F816" s="70" t="s">
        <v>131</v>
      </c>
    </row>
    <row r="817" spans="1:6" x14ac:dyDescent="0.2">
      <c r="A817" s="70">
        <v>816</v>
      </c>
      <c r="B817" s="76" t="s">
        <v>2672</v>
      </c>
      <c r="C817" s="70" t="s">
        <v>2673</v>
      </c>
      <c r="D817" s="70" t="s">
        <v>1078</v>
      </c>
      <c r="E817" s="70" t="s">
        <v>3490</v>
      </c>
      <c r="F817" s="70" t="s">
        <v>131</v>
      </c>
    </row>
    <row r="818" spans="1:6" x14ac:dyDescent="0.2">
      <c r="A818" s="70">
        <v>817</v>
      </c>
      <c r="B818" s="76" t="s">
        <v>2674</v>
      </c>
      <c r="C818" s="70" t="s">
        <v>782</v>
      </c>
      <c r="D818" s="70" t="s">
        <v>782</v>
      </c>
      <c r="E818" s="70" t="s">
        <v>3491</v>
      </c>
      <c r="F818" s="70" t="s">
        <v>131</v>
      </c>
    </row>
    <row r="819" spans="1:6" x14ac:dyDescent="0.2">
      <c r="A819" s="70">
        <v>818</v>
      </c>
      <c r="B819" s="76" t="s">
        <v>2675</v>
      </c>
      <c r="C819" s="70" t="s">
        <v>1410</v>
      </c>
      <c r="D819" s="70" t="s">
        <v>1410</v>
      </c>
      <c r="E819" s="70" t="s">
        <v>3492</v>
      </c>
      <c r="F819" s="70" t="s">
        <v>131</v>
      </c>
    </row>
    <row r="820" spans="1:6" x14ac:dyDescent="0.2">
      <c r="A820" s="70">
        <v>819</v>
      </c>
      <c r="B820" s="76" t="s">
        <v>2676</v>
      </c>
      <c r="C820" s="70" t="s">
        <v>1455</v>
      </c>
      <c r="D820" s="70" t="s">
        <v>1455</v>
      </c>
      <c r="E820" s="70" t="s">
        <v>3493</v>
      </c>
      <c r="F820" s="70" t="s">
        <v>131</v>
      </c>
    </row>
    <row r="821" spans="1:6" x14ac:dyDescent="0.2">
      <c r="A821" s="70">
        <v>820</v>
      </c>
      <c r="B821" s="76" t="s">
        <v>2677</v>
      </c>
      <c r="C821" s="70" t="s">
        <v>2678</v>
      </c>
      <c r="D821" s="70" t="s">
        <v>556</v>
      </c>
      <c r="E821" s="70" t="s">
        <v>3494</v>
      </c>
      <c r="F821" s="70" t="s">
        <v>131</v>
      </c>
    </row>
    <row r="822" spans="1:6" x14ac:dyDescent="0.2">
      <c r="A822" s="70">
        <v>821</v>
      </c>
      <c r="B822" s="76" t="s">
        <v>2679</v>
      </c>
      <c r="C822" s="70" t="s">
        <v>2678</v>
      </c>
      <c r="D822" s="70" t="s">
        <v>557</v>
      </c>
      <c r="E822" s="70" t="s">
        <v>3495</v>
      </c>
      <c r="F822" s="70" t="s">
        <v>131</v>
      </c>
    </row>
    <row r="823" spans="1:6" x14ac:dyDescent="0.2">
      <c r="A823" s="70">
        <v>822</v>
      </c>
      <c r="B823" s="76" t="s">
        <v>2680</v>
      </c>
      <c r="C823" s="70" t="s">
        <v>1412</v>
      </c>
      <c r="D823" s="70" t="s">
        <v>1412</v>
      </c>
      <c r="E823" s="70" t="s">
        <v>3496</v>
      </c>
      <c r="F823" s="70" t="s">
        <v>131</v>
      </c>
    </row>
    <row r="824" spans="1:6" x14ac:dyDescent="0.2">
      <c r="A824" s="70">
        <v>823</v>
      </c>
      <c r="B824" s="76" t="s">
        <v>2681</v>
      </c>
      <c r="C824" s="70" t="s">
        <v>783</v>
      </c>
      <c r="D824" s="70" t="s">
        <v>783</v>
      </c>
      <c r="E824" s="70" t="s">
        <v>3497</v>
      </c>
      <c r="F824" s="70" t="s">
        <v>131</v>
      </c>
    </row>
    <row r="825" spans="1:6" x14ac:dyDescent="0.2">
      <c r="A825" s="70">
        <v>824</v>
      </c>
      <c r="B825" s="76" t="s">
        <v>2682</v>
      </c>
      <c r="C825" s="70" t="s">
        <v>2683</v>
      </c>
      <c r="D825" s="70" t="s">
        <v>1004</v>
      </c>
      <c r="E825" s="70" t="s">
        <v>3498</v>
      </c>
      <c r="F825" s="70" t="s">
        <v>131</v>
      </c>
    </row>
    <row r="826" spans="1:6" x14ac:dyDescent="0.2">
      <c r="A826" s="70">
        <v>825</v>
      </c>
      <c r="B826" s="76" t="s">
        <v>2684</v>
      </c>
      <c r="C826" s="70" t="s">
        <v>1414</v>
      </c>
      <c r="D826" s="70" t="s">
        <v>1414</v>
      </c>
      <c r="E826" s="70" t="s">
        <v>3499</v>
      </c>
      <c r="F826" s="70" t="s">
        <v>131</v>
      </c>
    </row>
    <row r="827" spans="1:6" x14ac:dyDescent="0.2">
      <c r="A827" s="70">
        <v>826</v>
      </c>
      <c r="B827" s="76" t="s">
        <v>2685</v>
      </c>
      <c r="C827" s="70" t="s">
        <v>1540</v>
      </c>
      <c r="D827" s="70" t="s">
        <v>1540</v>
      </c>
      <c r="E827" s="70" t="s">
        <v>3500</v>
      </c>
      <c r="F827" s="70" t="s">
        <v>131</v>
      </c>
    </row>
    <row r="828" spans="1:6" x14ac:dyDescent="0.2">
      <c r="A828" s="70">
        <v>827</v>
      </c>
      <c r="B828" s="76" t="s">
        <v>2686</v>
      </c>
      <c r="C828" s="70" t="s">
        <v>785</v>
      </c>
      <c r="D828" s="70" t="s">
        <v>785</v>
      </c>
      <c r="E828" s="70" t="s">
        <v>3501</v>
      </c>
      <c r="F828" s="70" t="s">
        <v>131</v>
      </c>
    </row>
    <row r="829" spans="1:6" x14ac:dyDescent="0.2">
      <c r="A829" s="70">
        <v>828</v>
      </c>
      <c r="B829" s="76" t="s">
        <v>2687</v>
      </c>
      <c r="C829" s="70" t="s">
        <v>1667</v>
      </c>
      <c r="D829" s="70" t="s">
        <v>1667</v>
      </c>
      <c r="E829" s="70" t="s">
        <v>3502</v>
      </c>
      <c r="F829" s="70" t="s">
        <v>131</v>
      </c>
    </row>
    <row r="830" spans="1:6" x14ac:dyDescent="0.2">
      <c r="A830" s="70">
        <v>829</v>
      </c>
      <c r="B830" s="76" t="s">
        <v>2688</v>
      </c>
      <c r="C830" s="70" t="s">
        <v>2689</v>
      </c>
      <c r="D830" s="70" t="s">
        <v>1668</v>
      </c>
      <c r="E830" s="70" t="s">
        <v>3503</v>
      </c>
      <c r="F830" s="70" t="s">
        <v>131</v>
      </c>
    </row>
  </sheetData>
  <sheetProtection algorithmName="SHA-512" hashValue="mNwDpr8nFC1Sq4eOmlx/Aa/lfykxPulgyuiJXnEWaB/WN9IXKEPcXG/0dzqMJXkFi5Y+Zd4NPqj2UhOzFt7wMQ==" saltValue="TZoMyijXB+4ZK/oPMealmg==" spinCount="100000" sheet="1" autoFilter="0"/>
  <autoFilter ref="A1:F830" xr:uid="{00000000-0009-0000-0000-000002000000}">
    <sortState xmlns:xlrd2="http://schemas.microsoft.com/office/spreadsheetml/2017/richdata2" ref="A2:F847">
      <sortCondition ref="C1:C44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1"/>
  <sheetViews>
    <sheetView workbookViewId="0">
      <selection activeCell="C7" sqref="C7"/>
    </sheetView>
  </sheetViews>
  <sheetFormatPr defaultColWidth="9.140625" defaultRowHeight="12.75" x14ac:dyDescent="0.2"/>
  <cols>
    <col min="1" max="1" width="11.42578125" customWidth="1"/>
    <col min="2" max="2" width="6.7109375" customWidth="1"/>
    <col min="3" max="3" width="9.42578125" style="23" customWidth="1"/>
    <col min="4" max="4" width="4" style="23" customWidth="1"/>
    <col min="5" max="5" width="22.42578125" style="23" customWidth="1"/>
    <col min="6" max="6" width="6.7109375" customWidth="1"/>
    <col min="7" max="7" width="11.42578125" customWidth="1"/>
    <col min="8" max="8" width="1.140625" customWidth="1"/>
    <col min="9" max="258" width="11.42578125" customWidth="1"/>
  </cols>
  <sheetData>
    <row r="1" spans="1:11" x14ac:dyDescent="0.2">
      <c r="A1" t="s">
        <v>85</v>
      </c>
      <c r="C1" s="23" t="s">
        <v>132</v>
      </c>
      <c r="E1" s="23" t="s">
        <v>133</v>
      </c>
      <c r="G1" s="11" t="s">
        <v>99</v>
      </c>
      <c r="I1" t="s">
        <v>96</v>
      </c>
      <c r="K1" s="11" t="s">
        <v>98</v>
      </c>
    </row>
    <row r="2" spans="1:11" x14ac:dyDescent="0.2">
      <c r="A2">
        <v>18</v>
      </c>
      <c r="C2" s="23" t="s">
        <v>217</v>
      </c>
      <c r="I2">
        <v>1</v>
      </c>
    </row>
    <row r="3" spans="1:11" x14ac:dyDescent="0.2">
      <c r="A3">
        <v>16</v>
      </c>
      <c r="C3" s="23" t="s">
        <v>219</v>
      </c>
      <c r="E3" s="23" t="s">
        <v>131</v>
      </c>
      <c r="G3" s="12" t="s">
        <v>131</v>
      </c>
      <c r="I3">
        <v>2</v>
      </c>
      <c r="K3" t="s">
        <v>100</v>
      </c>
    </row>
    <row r="4" spans="1:11" x14ac:dyDescent="0.2">
      <c r="A4">
        <v>10</v>
      </c>
      <c r="C4" s="23" t="s">
        <v>218</v>
      </c>
      <c r="K4" t="s">
        <v>103</v>
      </c>
    </row>
    <row r="5" spans="1:11" x14ac:dyDescent="0.2">
      <c r="A5">
        <v>3</v>
      </c>
      <c r="C5" s="23" t="s">
        <v>220</v>
      </c>
      <c r="K5" t="s">
        <v>102</v>
      </c>
    </row>
    <row r="6" spans="1:11" x14ac:dyDescent="0.2">
      <c r="A6">
        <v>19</v>
      </c>
      <c r="C6" s="23" t="s">
        <v>126</v>
      </c>
      <c r="K6" t="s">
        <v>104</v>
      </c>
    </row>
    <row r="7" spans="1:11" x14ac:dyDescent="0.2">
      <c r="A7">
        <v>12</v>
      </c>
      <c r="K7" t="s">
        <v>105</v>
      </c>
    </row>
    <row r="8" spans="1:11" x14ac:dyDescent="0.2">
      <c r="A8">
        <v>22</v>
      </c>
      <c r="K8" t="s">
        <v>101</v>
      </c>
    </row>
    <row r="9" spans="1:11" x14ac:dyDescent="0.2">
      <c r="A9">
        <v>25</v>
      </c>
    </row>
    <row r="10" spans="1:11" x14ac:dyDescent="0.2">
      <c r="A10">
        <v>28</v>
      </c>
    </row>
    <row r="11" spans="1:11" x14ac:dyDescent="0.2">
      <c r="A11">
        <v>38</v>
      </c>
    </row>
  </sheetData>
  <sheetProtection algorithmName="SHA-512" hashValue="dcxbR51gfKFc4+G+IA57mW1Z2HGwcBjFnLx5lYL5/bMQ2rHRJO5J+osn0C+Rl0xZpf43BcN6KFvDJcZl4lQWBQ==" saltValue="BEP+R7CBOnZPIArbXqg2nw==" spinCount="100000" sheet="1" selectLockedCells="1" selectUnlockedCells="1"/>
  <sortState xmlns:xlrd2="http://schemas.microsoft.com/office/spreadsheetml/2017/richdata2" ref="K3:K8">
    <sortCondition ref="K3"/>
  </sortState>
  <phoneticPr fontId="1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97"/>
  <sheetViews>
    <sheetView workbookViewId="0">
      <selection activeCell="A2" sqref="A2"/>
    </sheetView>
  </sheetViews>
  <sheetFormatPr defaultColWidth="9.140625" defaultRowHeight="12.75" x14ac:dyDescent="0.2"/>
  <cols>
    <col min="1" max="1" width="18" bestFit="1" customWidth="1"/>
    <col min="3" max="3" width="10.140625" customWidth="1"/>
    <col min="6" max="6" width="38.5703125" customWidth="1"/>
    <col min="7" max="7" width="24.28515625" customWidth="1"/>
    <col min="8" max="9" width="28.140625" bestFit="1" customWidth="1"/>
  </cols>
  <sheetData>
    <row r="1" spans="1:11" ht="22.5" x14ac:dyDescent="0.2">
      <c r="A1" s="18" t="s">
        <v>97</v>
      </c>
      <c r="B1" s="19" t="s">
        <v>137</v>
      </c>
      <c r="C1" s="19" t="s">
        <v>138</v>
      </c>
      <c r="D1" s="20" t="s">
        <v>2</v>
      </c>
      <c r="E1" s="21" t="s">
        <v>98</v>
      </c>
      <c r="F1" s="26" t="s">
        <v>130</v>
      </c>
      <c r="G1" s="11" t="s">
        <v>116</v>
      </c>
      <c r="H1" s="11" t="s">
        <v>109</v>
      </c>
      <c r="I1" s="11" t="s">
        <v>128</v>
      </c>
      <c r="J1" s="11" t="s">
        <v>106</v>
      </c>
      <c r="K1" s="11" t="s">
        <v>136</v>
      </c>
    </row>
    <row r="2" spans="1:11" x14ac:dyDescent="0.2">
      <c r="A2" t="str">
        <f>Zamowienie!C13</f>
        <v/>
      </c>
      <c r="B2" t="str">
        <f>IF(Zamowienie!D13="","",Zamowienie!D13)</f>
        <v/>
      </c>
      <c r="C2" t="str">
        <f>IF(Zamowienie!E13="","",Zamowienie!E13)</f>
        <v/>
      </c>
      <c r="D2" t="str">
        <f>IF(Zamowienie!F13="","",Zamowienie!F13)</f>
        <v/>
      </c>
      <c r="E2" t="str">
        <f>IF(Zamowienie!G13="","",Zamowienie!G13)</f>
        <v/>
      </c>
      <c r="F2" t="str">
        <f>IF(Zamowienie!K13="","",IF(Zamowienie!$H13="pkp",VLOOKUP(Import!$A2,'KOD, Kolor okl.'!$D:$E,2,FALSE),VLOOKUP(Zamowienie!$H13,'KOD, Kolor okl.'!$B:$E,4,FALSE)))&amp;""&amp;IF(Zamowienie!$K13="x",Zamowienie!$J13,Zamowienie!K13)</f>
        <v/>
      </c>
      <c r="G2" t="str">
        <f>IF(Zamowienie!L13="","",IF(Zamowienie!$H13="pkp",VLOOKUP(Import!$A2,'KOD, Kolor okl.'!$D:$E,2,FALSE),VLOOKUP(Zamowienie!$H13,'KOD, Kolor okl.'!$B:$E,4,FALSE)))&amp;""&amp;IF(Zamowienie!L13="x",Zamowienie!$J13,Zamowienie!L13)</f>
        <v/>
      </c>
      <c r="H2" t="str">
        <f>IF(Zamowienie!M13="","",IF(Zamowienie!$H13="pkp",VLOOKUP(Import!$A2,'KOD, Kolor okl.'!$D:$E,2,FALSE),VLOOKUP(Zamowienie!$H13,'KOD, Kolor okl.'!$B:$E,4,FALSE)))&amp;""&amp;IF(Zamowienie!M13="x",Zamowienie!$J13,Zamowienie!M13)</f>
        <v/>
      </c>
      <c r="I2" t="str">
        <f>IF(Zamowienie!N13="","",IF(Zamowienie!$H13="pkp",VLOOKUP(Import!$A2,'KOD, Kolor okl.'!$D:$E,2,FALSE),VLOOKUP(Zamowienie!$H13,'KOD, Kolor okl.'!$B:$E,4,FALSE)))&amp;""&amp;IF(Zamowienie!N13="x",Zamowienie!$J13,Zamowienie!N13)</f>
        <v/>
      </c>
      <c r="J2" t="str">
        <f>IF(B2="","",IF(Zamowienie!O13="","+",""))</f>
        <v/>
      </c>
      <c r="K2" t="str">
        <f>IF(B2="","","+")</f>
        <v/>
      </c>
    </row>
    <row r="3" spans="1:11" x14ac:dyDescent="0.2">
      <c r="A3" t="str">
        <f>IF(Zamowienie!C14="","",Zamowienie!C14)</f>
        <v/>
      </c>
      <c r="B3" t="str">
        <f>IF(Zamowienie!D14="","",Zamowienie!D14)</f>
        <v/>
      </c>
      <c r="C3" t="str">
        <f>IF(Zamowienie!E14="","",Zamowienie!E14)</f>
        <v/>
      </c>
      <c r="D3" t="str">
        <f>IF(Zamowienie!F14="","",Zamowienie!F14)</f>
        <v/>
      </c>
      <c r="E3" t="str">
        <f>IF(Zamowienie!G14="","",Zamowienie!G14)</f>
        <v/>
      </c>
      <c r="F3" t="str">
        <f>IF(Zamowienie!K14="","",IF(Zamowienie!$H14="pkp",VLOOKUP(Import!$A3,'KOD, Kolor okl.'!$D:$E,2,FALSE),VLOOKUP(Zamowienie!$H14,'KOD, Kolor okl.'!$B:$E,4,FALSE)))&amp;""&amp;IF(Zamowienie!$K14="x",Zamowienie!$J14,Zamowienie!K14)</f>
        <v/>
      </c>
      <c r="G3" t="str">
        <f>IF(Zamowienie!L14="","",IF(Zamowienie!$H14="pkp",VLOOKUP(Import!$A3,'KOD, Kolor okl.'!$D:$E,2,FALSE),VLOOKUP(Zamowienie!$H14,'KOD, Kolor okl.'!$B:$E,4,FALSE)))&amp;""&amp;IF(Zamowienie!L14="x",Zamowienie!$J14,Zamowienie!L14)</f>
        <v/>
      </c>
      <c r="H3" t="str">
        <f>IF(Zamowienie!M14="","",IF(Zamowienie!$H14="pkp",VLOOKUP(Import!$A3,'KOD, Kolor okl.'!$D:$E,2,FALSE),VLOOKUP(Zamowienie!$H14,'KOD, Kolor okl.'!$B:$E,4,FALSE)))&amp;""&amp;IF(Zamowienie!M14="x",Zamowienie!$J14,Zamowienie!M14)</f>
        <v/>
      </c>
      <c r="I3" t="str">
        <f>IF(Zamowienie!N14="","",IF(Zamowienie!$H14="pkp",VLOOKUP(Import!$A3,'KOD, Kolor okl.'!$D:$E,2,FALSE),VLOOKUP(Zamowienie!$H14,'KOD, Kolor okl.'!$B:$E,4,FALSE)))&amp;""&amp;IF(Zamowienie!N14="x",Zamowienie!$J14,Zamowienie!N14)</f>
        <v/>
      </c>
      <c r="J3" t="str">
        <f>IF(B3="","",IF(Zamowienie!O14="","+",""))</f>
        <v/>
      </c>
      <c r="K3" t="str">
        <f t="shared" ref="K3" si="0">IF(B3="","","+")</f>
        <v/>
      </c>
    </row>
    <row r="4" spans="1:11" x14ac:dyDescent="0.2">
      <c r="A4" t="str">
        <f>IF(Zamowienie!C15="","",Zamowienie!C15)</f>
        <v/>
      </c>
      <c r="B4" t="str">
        <f>IF(Zamowienie!D15="","",Zamowienie!D15)</f>
        <v/>
      </c>
      <c r="C4" t="str">
        <f>IF(Zamowienie!E15="","",Zamowienie!E15)</f>
        <v/>
      </c>
      <c r="D4" t="str">
        <f>IF(Zamowienie!F15="","",Zamowienie!F15)</f>
        <v/>
      </c>
      <c r="E4" t="str">
        <f>IF(Zamowienie!G15="","",Zamowienie!G15)</f>
        <v/>
      </c>
      <c r="F4" t="str">
        <f>IF(Zamowienie!K15="","",IF(Zamowienie!$H15="pkp",VLOOKUP(Import!$A4,'KOD, Kolor okl.'!$D:$E,2,FALSE),VLOOKUP(Zamowienie!$H15,'KOD, Kolor okl.'!$B:$E,4,FALSE)))&amp;""&amp;IF(Zamowienie!$K15="x",Zamowienie!$J15,Zamowienie!K15)</f>
        <v/>
      </c>
      <c r="G4" t="str">
        <f>IF(Zamowienie!L15="","",IF(Zamowienie!$H15="pkp",VLOOKUP(Import!$A4,'KOD, Kolor okl.'!$D:$E,2,FALSE),VLOOKUP(Zamowienie!$H15,'KOD, Kolor okl.'!$B:$E,4,FALSE)))&amp;""&amp;IF(Zamowienie!L15="x",Zamowienie!$J15,Zamowienie!L15)</f>
        <v/>
      </c>
      <c r="H4" t="str">
        <f>IF(Zamowienie!M15="","",IF(Zamowienie!$H15="pkp",VLOOKUP(Import!$A4,'KOD, Kolor okl.'!$D:$E,2,FALSE),VLOOKUP(Zamowienie!$H15,'KOD, Kolor okl.'!$B:$E,4,FALSE)))&amp;""&amp;IF(Zamowienie!M15="x",Zamowienie!$J15,Zamowienie!M15)</f>
        <v/>
      </c>
      <c r="I4" t="str">
        <f>IF(Zamowienie!N15="","",IF(Zamowienie!$H15="pkp",VLOOKUP(Import!$A4,'KOD, Kolor okl.'!$D:$E,2,FALSE),VLOOKUP(Zamowienie!$H15,'KOD, Kolor okl.'!$B:$E,4,FALSE)))&amp;""&amp;IF(Zamowienie!N15="x",Zamowienie!$J15,Zamowienie!N15)</f>
        <v/>
      </c>
      <c r="J4" t="str">
        <f>IF(B4="","",IF(Zamowienie!O15="","+",""))</f>
        <v/>
      </c>
      <c r="K4" t="str">
        <f t="shared" ref="K4:K67" si="1">IF(B4="","","+")</f>
        <v/>
      </c>
    </row>
    <row r="5" spans="1:11" x14ac:dyDescent="0.2">
      <c r="A5" t="str">
        <f>IF(Zamowienie!C16="","",Zamowienie!C16)</f>
        <v/>
      </c>
      <c r="B5" t="str">
        <f>IF(Zamowienie!D16="","",Zamowienie!D16)</f>
        <v/>
      </c>
      <c r="C5" t="str">
        <f>IF(Zamowienie!E16="","",Zamowienie!E16)</f>
        <v/>
      </c>
      <c r="D5" t="str">
        <f>IF(Zamowienie!F16="","",Zamowienie!F16)</f>
        <v/>
      </c>
      <c r="E5" t="str">
        <f>IF(Zamowienie!G16="","",Zamowienie!G16)</f>
        <v/>
      </c>
      <c r="F5" t="str">
        <f>IF(Zamowienie!K16="","",IF(Zamowienie!$H16="pkp",VLOOKUP(Import!$A5,'KOD, Kolor okl.'!$D:$E,2,FALSE),VLOOKUP(Zamowienie!$H16,'KOD, Kolor okl.'!$B:$E,4,FALSE)))&amp;""&amp;IF(Zamowienie!$K16="x",Zamowienie!$J16,Zamowienie!K16)</f>
        <v/>
      </c>
      <c r="G5" t="str">
        <f>IF(Zamowienie!L16="","",IF(Zamowienie!$H16="pkp",VLOOKUP(Import!$A5,'KOD, Kolor okl.'!$D:$E,2,FALSE),VLOOKUP(Zamowienie!$H16,'KOD, Kolor okl.'!$B:$E,4,FALSE)))&amp;""&amp;IF(Zamowienie!L16="x",Zamowienie!$J16,Zamowienie!L16)</f>
        <v/>
      </c>
      <c r="H5" t="str">
        <f>IF(Zamowienie!M16="","",IF(Zamowienie!$H16="pkp",VLOOKUP(Import!$A5,'KOD, Kolor okl.'!$D:$E,2,FALSE),VLOOKUP(Zamowienie!$H16,'KOD, Kolor okl.'!$B:$E,4,FALSE)))&amp;""&amp;IF(Zamowienie!M16="x",Zamowienie!$J16,Zamowienie!M16)</f>
        <v/>
      </c>
      <c r="I5" t="str">
        <f>IF(Zamowienie!N16="","",IF(Zamowienie!$H16="pkp",VLOOKUP(Import!$A5,'KOD, Kolor okl.'!$D:$E,2,FALSE),VLOOKUP(Zamowienie!$H16,'KOD, Kolor okl.'!$B:$E,4,FALSE)))&amp;""&amp;IF(Zamowienie!N16="x",Zamowienie!$J16,Zamowienie!N16)</f>
        <v/>
      </c>
      <c r="J5" t="str">
        <f>IF(B5="","",IF(Zamowienie!O16="","+",""))</f>
        <v/>
      </c>
      <c r="K5" t="str">
        <f t="shared" si="1"/>
        <v/>
      </c>
    </row>
    <row r="6" spans="1:11" x14ac:dyDescent="0.2">
      <c r="A6" t="str">
        <f>IF(Zamowienie!C17="","",Zamowienie!C17)</f>
        <v/>
      </c>
      <c r="B6" t="str">
        <f>IF(Zamowienie!D17="","",Zamowienie!D17)</f>
        <v/>
      </c>
      <c r="C6" t="str">
        <f>IF(Zamowienie!E17="","",Zamowienie!E17)</f>
        <v/>
      </c>
      <c r="D6" t="str">
        <f>IF(Zamowienie!F17="","",Zamowienie!F17)</f>
        <v/>
      </c>
      <c r="E6" t="str">
        <f>IF(Zamowienie!G17="","",Zamowienie!G17)</f>
        <v/>
      </c>
      <c r="F6" t="str">
        <f>IF(Zamowienie!K17="","",IF(Zamowienie!$H17="pkp",VLOOKUP(Import!$A6,'KOD, Kolor okl.'!$D:$E,2,FALSE),VLOOKUP(Zamowienie!$H17,'KOD, Kolor okl.'!$B:$E,4,FALSE)))&amp;""&amp;IF(Zamowienie!$K17="x",Zamowienie!$J17,Zamowienie!K17)</f>
        <v/>
      </c>
      <c r="G6" t="str">
        <f>IF(Zamowienie!L17="","",IF(Zamowienie!$H17="pkp",VLOOKUP(Import!$A6,'KOD, Kolor okl.'!$D:$E,2,FALSE),VLOOKUP(Zamowienie!$H17,'KOD, Kolor okl.'!$B:$E,4,FALSE)))&amp;""&amp;IF(Zamowienie!L17="x",Zamowienie!$J17,Zamowienie!L17)</f>
        <v/>
      </c>
      <c r="H6" t="str">
        <f>IF(Zamowienie!M17="","",IF(Zamowienie!$H17="pkp",VLOOKUP(Import!$A6,'KOD, Kolor okl.'!$D:$E,2,FALSE),VLOOKUP(Zamowienie!$H17,'KOD, Kolor okl.'!$B:$E,4,FALSE)))&amp;""&amp;IF(Zamowienie!M17="x",Zamowienie!$J17,Zamowienie!M17)</f>
        <v/>
      </c>
      <c r="I6" t="str">
        <f>IF(Zamowienie!N17="","",IF(Zamowienie!$H17="pkp",VLOOKUP(Import!$A6,'KOD, Kolor okl.'!$D:$E,2,FALSE),VLOOKUP(Zamowienie!$H17,'KOD, Kolor okl.'!$B:$E,4,FALSE)))&amp;""&amp;IF(Zamowienie!N17="x",Zamowienie!$J17,Zamowienie!N17)</f>
        <v/>
      </c>
      <c r="J6" t="str">
        <f>IF(B6="","",IF(Zamowienie!O17="","+",""))</f>
        <v/>
      </c>
      <c r="K6" t="str">
        <f t="shared" si="1"/>
        <v/>
      </c>
    </row>
    <row r="7" spans="1:11" x14ac:dyDescent="0.2">
      <c r="A7" t="str">
        <f>IF(Zamowienie!C18="","",Zamowienie!C18)</f>
        <v/>
      </c>
      <c r="B7" t="str">
        <f>IF(Zamowienie!D18="","",Zamowienie!D18)</f>
        <v/>
      </c>
      <c r="C7" t="str">
        <f>IF(Zamowienie!E18="","",Zamowienie!E18)</f>
        <v/>
      </c>
      <c r="D7" t="str">
        <f>IF(Zamowienie!F18="","",Zamowienie!F18)</f>
        <v/>
      </c>
      <c r="E7" t="str">
        <f>IF(Zamowienie!G18="","",Zamowienie!G18)</f>
        <v/>
      </c>
      <c r="F7" t="str">
        <f>IF(Zamowienie!K18="","",IF(Zamowienie!$H18="pkp",VLOOKUP(Import!$A7,'KOD, Kolor okl.'!$D:$E,2,FALSE),VLOOKUP(Zamowienie!$H18,'KOD, Kolor okl.'!$B:$E,4,FALSE)))&amp;""&amp;IF(Zamowienie!$K18="x",Zamowienie!$J18,Zamowienie!K18)</f>
        <v/>
      </c>
      <c r="G7" t="str">
        <f>IF(Zamowienie!L18="","",IF(Zamowienie!$H18="pkp",VLOOKUP(Import!$A7,'KOD, Kolor okl.'!$D:$E,2,FALSE),VLOOKUP(Zamowienie!$H18,'KOD, Kolor okl.'!$B:$E,4,FALSE)))&amp;""&amp;IF(Zamowienie!L18="x",Zamowienie!$J18,Zamowienie!L18)</f>
        <v/>
      </c>
      <c r="H7" t="str">
        <f>IF(Zamowienie!M18="","",IF(Zamowienie!$H18="pkp",VLOOKUP(Import!$A7,'KOD, Kolor okl.'!$D:$E,2,FALSE),VLOOKUP(Zamowienie!$H18,'KOD, Kolor okl.'!$B:$E,4,FALSE)))&amp;""&amp;IF(Zamowienie!M18="x",Zamowienie!$J18,Zamowienie!M18)</f>
        <v/>
      </c>
      <c r="I7" t="str">
        <f>IF(Zamowienie!N18="","",IF(Zamowienie!$H18="pkp",VLOOKUP(Import!$A7,'KOD, Kolor okl.'!$D:$E,2,FALSE),VLOOKUP(Zamowienie!$H18,'KOD, Kolor okl.'!$B:$E,4,FALSE)))&amp;""&amp;IF(Zamowienie!N18="x",Zamowienie!$J18,Zamowienie!N18)</f>
        <v/>
      </c>
      <c r="J7" t="str">
        <f>IF(B7="","",IF(Zamowienie!O18="","+",""))</f>
        <v/>
      </c>
      <c r="K7" t="str">
        <f t="shared" si="1"/>
        <v/>
      </c>
    </row>
    <row r="8" spans="1:11" x14ac:dyDescent="0.2">
      <c r="A8" t="str">
        <f>IF(Zamowienie!C19="","",Zamowienie!C19)</f>
        <v/>
      </c>
      <c r="B8" t="str">
        <f>IF(Zamowienie!D19="","",Zamowienie!D19)</f>
        <v/>
      </c>
      <c r="C8" t="str">
        <f>IF(Zamowienie!E19="","",Zamowienie!E19)</f>
        <v/>
      </c>
      <c r="D8" t="str">
        <f>IF(Zamowienie!F19="","",Zamowienie!F19)</f>
        <v/>
      </c>
      <c r="E8" t="str">
        <f>IF(Zamowienie!G19="","",Zamowienie!G19)</f>
        <v/>
      </c>
      <c r="F8" t="str">
        <f>IF(Zamowienie!K19="","",IF(Zamowienie!$H19="pkp",VLOOKUP(Import!$A8,'KOD, Kolor okl.'!$D:$E,2,FALSE),VLOOKUP(Zamowienie!$H19,'KOD, Kolor okl.'!$B:$E,4,FALSE)))&amp;""&amp;IF(Zamowienie!$K19="x",Zamowienie!$J19,Zamowienie!K19)</f>
        <v/>
      </c>
      <c r="G8" t="str">
        <f>IF(Zamowienie!L19="","",IF(Zamowienie!$H19="pkp",VLOOKUP(Import!$A8,'KOD, Kolor okl.'!$D:$E,2,FALSE),VLOOKUP(Zamowienie!$H19,'KOD, Kolor okl.'!$B:$E,4,FALSE)))&amp;""&amp;IF(Zamowienie!L19="x",Zamowienie!$J19,Zamowienie!L19)</f>
        <v/>
      </c>
      <c r="H8" t="str">
        <f>IF(Zamowienie!M19="","",IF(Zamowienie!$H19="pkp",VLOOKUP(Import!$A8,'KOD, Kolor okl.'!$D:$E,2,FALSE),VLOOKUP(Zamowienie!$H19,'KOD, Kolor okl.'!$B:$E,4,FALSE)))&amp;""&amp;IF(Zamowienie!M19="x",Zamowienie!$J19,Zamowienie!M19)</f>
        <v/>
      </c>
      <c r="I8" t="str">
        <f>IF(Zamowienie!N19="","",IF(Zamowienie!$H19="pkp",VLOOKUP(Import!$A8,'KOD, Kolor okl.'!$D:$E,2,FALSE),VLOOKUP(Zamowienie!$H19,'KOD, Kolor okl.'!$B:$E,4,FALSE)))&amp;""&amp;IF(Zamowienie!N19="x",Zamowienie!$J19,Zamowienie!N19)</f>
        <v/>
      </c>
      <c r="J8" t="str">
        <f>IF(B8="","",IF(Zamowienie!O19="","+",""))</f>
        <v/>
      </c>
      <c r="K8" t="str">
        <f t="shared" si="1"/>
        <v/>
      </c>
    </row>
    <row r="9" spans="1:11" x14ac:dyDescent="0.2">
      <c r="A9" t="str">
        <f>IF(Zamowienie!C20="","",Zamowienie!C20)</f>
        <v/>
      </c>
      <c r="B9" t="str">
        <f>IF(Zamowienie!D20="","",Zamowienie!D20)</f>
        <v/>
      </c>
      <c r="C9" t="str">
        <f>IF(Zamowienie!E20="","",Zamowienie!E20)</f>
        <v/>
      </c>
      <c r="D9" t="str">
        <f>IF(Zamowienie!F20="","",Zamowienie!F20)</f>
        <v/>
      </c>
      <c r="E9" t="str">
        <f>IF(Zamowienie!G20="","",Zamowienie!G20)</f>
        <v/>
      </c>
      <c r="F9" t="str">
        <f>IF(Zamowienie!K20="","",IF(Zamowienie!$H20="pkp",VLOOKUP(Import!$A9,'KOD, Kolor okl.'!$D:$E,2,FALSE),VLOOKUP(Zamowienie!$H20,'KOD, Kolor okl.'!$B:$E,4,FALSE)))&amp;""&amp;IF(Zamowienie!$K20="x",Zamowienie!$J20,Zamowienie!K20)</f>
        <v/>
      </c>
      <c r="G9" t="str">
        <f>IF(Zamowienie!L20="","",IF(Zamowienie!$H20="pkp",VLOOKUP(Import!$A9,'KOD, Kolor okl.'!$D:$E,2,FALSE),VLOOKUP(Zamowienie!$H20,'KOD, Kolor okl.'!$B:$E,4,FALSE)))&amp;""&amp;IF(Zamowienie!L20="x",Zamowienie!$J20,Zamowienie!L20)</f>
        <v/>
      </c>
      <c r="H9" t="str">
        <f>IF(Zamowienie!M20="","",IF(Zamowienie!$H20="pkp",VLOOKUP(Import!$A9,'KOD, Kolor okl.'!$D:$E,2,FALSE),VLOOKUP(Zamowienie!$H20,'KOD, Kolor okl.'!$B:$E,4,FALSE)))&amp;""&amp;IF(Zamowienie!M20="x",Zamowienie!$J20,Zamowienie!M20)</f>
        <v/>
      </c>
      <c r="I9" t="str">
        <f>IF(Zamowienie!N20="","",IF(Zamowienie!$H20="pkp",VLOOKUP(Import!$A9,'KOD, Kolor okl.'!$D:$E,2,FALSE),VLOOKUP(Zamowienie!$H20,'KOD, Kolor okl.'!$B:$E,4,FALSE)))&amp;""&amp;IF(Zamowienie!N20="x",Zamowienie!$J20,Zamowienie!N20)</f>
        <v/>
      </c>
      <c r="J9" t="str">
        <f>IF(B9="","",IF(Zamowienie!O20="","+",""))</f>
        <v/>
      </c>
      <c r="K9" t="str">
        <f t="shared" si="1"/>
        <v/>
      </c>
    </row>
    <row r="10" spans="1:11" x14ac:dyDescent="0.2">
      <c r="A10" t="str">
        <f>IF(Zamowienie!C21="","",Zamowienie!C21)</f>
        <v/>
      </c>
      <c r="B10" t="str">
        <f>IF(Zamowienie!D21="","",Zamowienie!D21)</f>
        <v/>
      </c>
      <c r="C10" t="str">
        <f>IF(Zamowienie!E21="","",Zamowienie!E21)</f>
        <v/>
      </c>
      <c r="D10" t="str">
        <f>IF(Zamowienie!F21="","",Zamowienie!F21)</f>
        <v/>
      </c>
      <c r="E10" t="str">
        <f>IF(Zamowienie!G21="","",Zamowienie!G21)</f>
        <v/>
      </c>
      <c r="F10" t="str">
        <f>IF(Zamowienie!K21="","",IF(Zamowienie!$H21="pkp",VLOOKUP(Import!$A10,'KOD, Kolor okl.'!$D:$E,2,FALSE),VLOOKUP(Zamowienie!$H21,'KOD, Kolor okl.'!$B:$E,4,FALSE)))&amp;""&amp;IF(Zamowienie!$K21="x",Zamowienie!$J21,Zamowienie!K21)</f>
        <v/>
      </c>
      <c r="G10" t="str">
        <f>IF(Zamowienie!L21="","",IF(Zamowienie!$H21="pkp",VLOOKUP(Import!$A10,'KOD, Kolor okl.'!$D:$E,2,FALSE),VLOOKUP(Zamowienie!$H21,'KOD, Kolor okl.'!$B:$E,4,FALSE)))&amp;""&amp;IF(Zamowienie!L21="x",Zamowienie!$J21,Zamowienie!L21)</f>
        <v/>
      </c>
      <c r="H10" t="str">
        <f>IF(Zamowienie!M21="","",IF(Zamowienie!$H21="pkp",VLOOKUP(Import!$A10,'KOD, Kolor okl.'!$D:$E,2,FALSE),VLOOKUP(Zamowienie!$H21,'KOD, Kolor okl.'!$B:$E,4,FALSE)))&amp;""&amp;IF(Zamowienie!M21="x",Zamowienie!$J21,Zamowienie!M21)</f>
        <v/>
      </c>
      <c r="I10" t="str">
        <f>IF(Zamowienie!N21="","",IF(Zamowienie!$H21="pkp",VLOOKUP(Import!$A10,'KOD, Kolor okl.'!$D:$E,2,FALSE),VLOOKUP(Zamowienie!$H21,'KOD, Kolor okl.'!$B:$E,4,FALSE)))&amp;""&amp;IF(Zamowienie!N21="x",Zamowienie!$J21,Zamowienie!N21)</f>
        <v/>
      </c>
      <c r="J10" t="str">
        <f>IF(B10="","",IF(Zamowienie!O21="","+",""))</f>
        <v/>
      </c>
      <c r="K10" t="str">
        <f t="shared" si="1"/>
        <v/>
      </c>
    </row>
    <row r="11" spans="1:11" x14ac:dyDescent="0.2">
      <c r="A11" t="str">
        <f>IF(Zamowienie!C22="","",Zamowienie!C22)</f>
        <v/>
      </c>
      <c r="B11" t="str">
        <f>IF(Zamowienie!D22="","",Zamowienie!D22)</f>
        <v/>
      </c>
      <c r="C11" t="str">
        <f>IF(Zamowienie!E22="","",Zamowienie!E22)</f>
        <v/>
      </c>
      <c r="D11" t="str">
        <f>IF(Zamowienie!F22="","",Zamowienie!F22)</f>
        <v/>
      </c>
      <c r="E11" t="str">
        <f>IF(Zamowienie!G22="","",Zamowienie!G22)</f>
        <v/>
      </c>
      <c r="F11" t="str">
        <f>IF(Zamowienie!K22="","",IF(Zamowienie!$H22="pkp",VLOOKUP(Import!$A11,'KOD, Kolor okl.'!$D:$E,2,FALSE),VLOOKUP(Zamowienie!$H22,'KOD, Kolor okl.'!$B:$E,4,FALSE)))&amp;""&amp;IF(Zamowienie!$K22="x",Zamowienie!$J22,Zamowienie!K22)</f>
        <v/>
      </c>
      <c r="G11" t="str">
        <f>IF(Zamowienie!L22="","",IF(Zamowienie!$H22="pkp",VLOOKUP(Import!$A11,'KOD, Kolor okl.'!$D:$E,2,FALSE),VLOOKUP(Zamowienie!$H22,'KOD, Kolor okl.'!$B:$E,4,FALSE)))&amp;""&amp;IF(Zamowienie!L22="x",Zamowienie!$J22,Zamowienie!L22)</f>
        <v/>
      </c>
      <c r="H11" t="str">
        <f>IF(Zamowienie!M22="","",IF(Zamowienie!$H22="pkp",VLOOKUP(Import!$A11,'KOD, Kolor okl.'!$D:$E,2,FALSE),VLOOKUP(Zamowienie!$H22,'KOD, Kolor okl.'!$B:$E,4,FALSE)))&amp;""&amp;IF(Zamowienie!M22="x",Zamowienie!$J22,Zamowienie!M22)</f>
        <v/>
      </c>
      <c r="I11" t="str">
        <f>IF(Zamowienie!N22="","",IF(Zamowienie!$H22="pkp",VLOOKUP(Import!$A11,'KOD, Kolor okl.'!$D:$E,2,FALSE),VLOOKUP(Zamowienie!$H22,'KOD, Kolor okl.'!$B:$E,4,FALSE)))&amp;""&amp;IF(Zamowienie!N22="x",Zamowienie!$J22,Zamowienie!N22)</f>
        <v/>
      </c>
      <c r="J11" t="str">
        <f>IF(B11="","",IF(Zamowienie!O22="","+",""))</f>
        <v/>
      </c>
      <c r="K11" t="str">
        <f t="shared" si="1"/>
        <v/>
      </c>
    </row>
    <row r="12" spans="1:11" x14ac:dyDescent="0.2">
      <c r="A12" t="str">
        <f>IF(Zamowienie!C23="","",Zamowienie!C23)</f>
        <v/>
      </c>
      <c r="B12" t="str">
        <f>IF(Zamowienie!D23="","",Zamowienie!D23)</f>
        <v/>
      </c>
      <c r="C12" t="str">
        <f>IF(Zamowienie!E23="","",Zamowienie!E23)</f>
        <v/>
      </c>
      <c r="D12" t="str">
        <f>IF(Zamowienie!F23="","",Zamowienie!F23)</f>
        <v/>
      </c>
      <c r="E12" t="str">
        <f>IF(Zamowienie!G23="","",Zamowienie!G23)</f>
        <v/>
      </c>
      <c r="F12" t="str">
        <f>IF(Zamowienie!K23="","",IF(Zamowienie!$H23="pkp",VLOOKUP(Import!$A12,'KOD, Kolor okl.'!$D:$E,2,FALSE),VLOOKUP(Zamowienie!$H23,'KOD, Kolor okl.'!$B:$E,4,FALSE)))&amp;""&amp;IF(Zamowienie!$K23="x",Zamowienie!$J23,Zamowienie!K23)</f>
        <v/>
      </c>
      <c r="G12" t="str">
        <f>IF(Zamowienie!L23="","",IF(Zamowienie!$H23="pkp",VLOOKUP(Import!$A12,'KOD, Kolor okl.'!$D:$E,2,FALSE),VLOOKUP(Zamowienie!$H23,'KOD, Kolor okl.'!$B:$E,4,FALSE)))&amp;""&amp;IF(Zamowienie!L23="x",Zamowienie!$J23,Zamowienie!L23)</f>
        <v/>
      </c>
      <c r="H12" t="str">
        <f>IF(Zamowienie!M23="","",IF(Zamowienie!$H23="pkp",VLOOKUP(Import!$A12,'KOD, Kolor okl.'!$D:$E,2,FALSE),VLOOKUP(Zamowienie!$H23,'KOD, Kolor okl.'!$B:$E,4,FALSE)))&amp;""&amp;IF(Zamowienie!M23="x",Zamowienie!$J23,Zamowienie!M23)</f>
        <v/>
      </c>
      <c r="I12" t="str">
        <f>IF(Zamowienie!N23="","",IF(Zamowienie!$H23="pkp",VLOOKUP(Import!$A12,'KOD, Kolor okl.'!$D:$E,2,FALSE),VLOOKUP(Zamowienie!$H23,'KOD, Kolor okl.'!$B:$E,4,FALSE)))&amp;""&amp;IF(Zamowienie!N23="x",Zamowienie!$J23,Zamowienie!N23)</f>
        <v/>
      </c>
      <c r="J12" t="str">
        <f>IF(B12="","",IF(Zamowienie!O23="","+",""))</f>
        <v/>
      </c>
      <c r="K12" t="str">
        <f t="shared" si="1"/>
        <v/>
      </c>
    </row>
    <row r="13" spans="1:11" x14ac:dyDescent="0.2">
      <c r="A13" t="str">
        <f>IF(Zamowienie!C24="","",Zamowienie!C24)</f>
        <v/>
      </c>
      <c r="B13" t="str">
        <f>IF(Zamowienie!D24="","",Zamowienie!D24)</f>
        <v/>
      </c>
      <c r="C13" t="str">
        <f>IF(Zamowienie!E24="","",Zamowienie!E24)</f>
        <v/>
      </c>
      <c r="D13" t="str">
        <f>IF(Zamowienie!F24="","",Zamowienie!F24)</f>
        <v/>
      </c>
      <c r="E13" t="str">
        <f>IF(Zamowienie!G24="","",Zamowienie!G24)</f>
        <v/>
      </c>
      <c r="F13" t="str">
        <f>IF(Zamowienie!K24="","",IF(Zamowienie!$H24="pkp",VLOOKUP(Import!$A13,'KOD, Kolor okl.'!$D:$E,2,FALSE),VLOOKUP(Zamowienie!$H24,'KOD, Kolor okl.'!$B:$E,4,FALSE)))&amp;""&amp;IF(Zamowienie!$K24="x",Zamowienie!$J24,Zamowienie!K24)</f>
        <v/>
      </c>
      <c r="G13" t="str">
        <f>IF(Zamowienie!L24="","",IF(Zamowienie!$H24="pkp",VLOOKUP(Import!$A13,'KOD, Kolor okl.'!$D:$E,2,FALSE),VLOOKUP(Zamowienie!$H24,'KOD, Kolor okl.'!$B:$E,4,FALSE)))&amp;""&amp;IF(Zamowienie!L24="x",Zamowienie!$J24,Zamowienie!L24)</f>
        <v/>
      </c>
      <c r="H13" t="str">
        <f>IF(Zamowienie!M24="","",IF(Zamowienie!$H24="pkp",VLOOKUP(Import!$A13,'KOD, Kolor okl.'!$D:$E,2,FALSE),VLOOKUP(Zamowienie!$H24,'KOD, Kolor okl.'!$B:$E,4,FALSE)))&amp;""&amp;IF(Zamowienie!M24="x",Zamowienie!$J24,Zamowienie!M24)</f>
        <v/>
      </c>
      <c r="I13" t="str">
        <f>IF(Zamowienie!N24="","",IF(Zamowienie!$H24="pkp",VLOOKUP(Import!$A13,'KOD, Kolor okl.'!$D:$E,2,FALSE),VLOOKUP(Zamowienie!$H24,'KOD, Kolor okl.'!$B:$E,4,FALSE)))&amp;""&amp;IF(Zamowienie!N24="x",Zamowienie!$J24,Zamowienie!N24)</f>
        <v/>
      </c>
      <c r="J13" t="str">
        <f>IF(B13="","",IF(Zamowienie!O24="","+",""))</f>
        <v/>
      </c>
      <c r="K13" t="str">
        <f t="shared" si="1"/>
        <v/>
      </c>
    </row>
    <row r="14" spans="1:11" x14ac:dyDescent="0.2">
      <c r="A14" t="str">
        <f>IF(Zamowienie!C25="","",Zamowienie!C25)</f>
        <v/>
      </c>
      <c r="B14" t="str">
        <f>IF(Zamowienie!D25="","",Zamowienie!D25)</f>
        <v/>
      </c>
      <c r="C14" t="str">
        <f>IF(Zamowienie!E25="","",Zamowienie!E25)</f>
        <v/>
      </c>
      <c r="D14" t="str">
        <f>IF(Zamowienie!F25="","",Zamowienie!F25)</f>
        <v/>
      </c>
      <c r="E14" t="str">
        <f>IF(Zamowienie!G25="","",Zamowienie!G25)</f>
        <v/>
      </c>
      <c r="F14" t="str">
        <f>IF(Zamowienie!K25="","",IF(Zamowienie!$H25="pkp",VLOOKUP(Import!$A14,'KOD, Kolor okl.'!$D:$E,2,FALSE),VLOOKUP(Zamowienie!$H25,'KOD, Kolor okl.'!$B:$E,4,FALSE)))&amp;""&amp;IF(Zamowienie!$K25="x",Zamowienie!$J25,Zamowienie!K25)</f>
        <v/>
      </c>
      <c r="G14" t="str">
        <f>IF(Zamowienie!L25="","",IF(Zamowienie!$H25="pkp",VLOOKUP(Import!$A14,'KOD, Kolor okl.'!$D:$E,2,FALSE),VLOOKUP(Zamowienie!$H25,'KOD, Kolor okl.'!$B:$E,4,FALSE)))&amp;""&amp;IF(Zamowienie!L25="x",Zamowienie!$J25,Zamowienie!L25)</f>
        <v/>
      </c>
      <c r="H14" t="str">
        <f>IF(Zamowienie!M25="","",IF(Zamowienie!$H25="pkp",VLOOKUP(Import!$A14,'KOD, Kolor okl.'!$D:$E,2,FALSE),VLOOKUP(Zamowienie!$H25,'KOD, Kolor okl.'!$B:$E,4,FALSE)))&amp;""&amp;IF(Zamowienie!M25="x",Zamowienie!$J25,Zamowienie!M25)</f>
        <v/>
      </c>
      <c r="I14" t="str">
        <f>IF(Zamowienie!N25="","",IF(Zamowienie!$H25="pkp",VLOOKUP(Import!$A14,'KOD, Kolor okl.'!$D:$E,2,FALSE),VLOOKUP(Zamowienie!$H25,'KOD, Kolor okl.'!$B:$E,4,FALSE)))&amp;""&amp;IF(Zamowienie!N25="x",Zamowienie!$J25,Zamowienie!N25)</f>
        <v/>
      </c>
      <c r="J14" t="str">
        <f>IF(B14="","",IF(Zamowienie!O25="","+",""))</f>
        <v/>
      </c>
      <c r="K14" t="str">
        <f t="shared" si="1"/>
        <v/>
      </c>
    </row>
    <row r="15" spans="1:11" x14ac:dyDescent="0.2">
      <c r="A15" t="str">
        <f>IF(Zamowienie!C26="","",Zamowienie!C26)</f>
        <v/>
      </c>
      <c r="B15" t="str">
        <f>IF(Zamowienie!D26="","",Zamowienie!D26)</f>
        <v/>
      </c>
      <c r="C15" t="str">
        <f>IF(Zamowienie!E26="","",Zamowienie!E26)</f>
        <v/>
      </c>
      <c r="D15" t="str">
        <f>IF(Zamowienie!F26="","",Zamowienie!F26)</f>
        <v/>
      </c>
      <c r="E15" t="str">
        <f>IF(Zamowienie!G26="","",Zamowienie!G26)</f>
        <v/>
      </c>
      <c r="F15" t="str">
        <f>IF(Zamowienie!K26="","",IF(Zamowienie!$H26="pkp",VLOOKUP(Import!$A15,'KOD, Kolor okl.'!$D:$E,2,FALSE),VLOOKUP(Zamowienie!$H26,'KOD, Kolor okl.'!$B:$E,4,FALSE)))&amp;""&amp;IF(Zamowienie!$K26="x",Zamowienie!$J26,Zamowienie!K26)</f>
        <v/>
      </c>
      <c r="G15" t="str">
        <f>IF(Zamowienie!L26="","",IF(Zamowienie!$H26="pkp",VLOOKUP(Import!$A15,'KOD, Kolor okl.'!$D:$E,2,FALSE),VLOOKUP(Zamowienie!$H26,'KOD, Kolor okl.'!$B:$E,4,FALSE)))&amp;""&amp;IF(Zamowienie!L26="x",Zamowienie!$J26,Zamowienie!L26)</f>
        <v/>
      </c>
      <c r="H15" t="str">
        <f>IF(Zamowienie!M26="","",IF(Zamowienie!$H26="pkp",VLOOKUP(Import!$A15,'KOD, Kolor okl.'!$D:$E,2,FALSE),VLOOKUP(Zamowienie!$H26,'KOD, Kolor okl.'!$B:$E,4,FALSE)))&amp;""&amp;IF(Zamowienie!M26="x",Zamowienie!$J26,Zamowienie!M26)</f>
        <v/>
      </c>
      <c r="I15" t="str">
        <f>IF(Zamowienie!N26="","",IF(Zamowienie!$H26="pkp",VLOOKUP(Import!$A15,'KOD, Kolor okl.'!$D:$E,2,FALSE),VLOOKUP(Zamowienie!$H26,'KOD, Kolor okl.'!$B:$E,4,FALSE)))&amp;""&amp;IF(Zamowienie!N26="x",Zamowienie!$J26,Zamowienie!N26)</f>
        <v/>
      </c>
      <c r="J15" t="str">
        <f>IF(B15="","",IF(Zamowienie!O26="","+",""))</f>
        <v/>
      </c>
      <c r="K15" t="str">
        <f t="shared" si="1"/>
        <v/>
      </c>
    </row>
    <row r="16" spans="1:11" x14ac:dyDescent="0.2">
      <c r="A16" t="str">
        <f>IF(Zamowienie!C27="","",Zamowienie!C27)</f>
        <v/>
      </c>
      <c r="B16" t="str">
        <f>IF(Zamowienie!D27="","",Zamowienie!D27)</f>
        <v/>
      </c>
      <c r="C16" t="str">
        <f>IF(Zamowienie!E27="","",Zamowienie!E27)</f>
        <v/>
      </c>
      <c r="D16" t="str">
        <f>IF(Zamowienie!F27="","",Zamowienie!F27)</f>
        <v/>
      </c>
      <c r="E16" t="str">
        <f>IF(Zamowienie!G27="","",Zamowienie!G27)</f>
        <v/>
      </c>
      <c r="F16" t="str">
        <f>IF(Zamowienie!K27="","",IF(Zamowienie!$H27="pkp",VLOOKUP(Import!$A16,'KOD, Kolor okl.'!$D:$E,2,FALSE),VLOOKUP(Zamowienie!$H27,'KOD, Kolor okl.'!$B:$E,4,FALSE)))&amp;""&amp;IF(Zamowienie!$K27="x",Zamowienie!$J27,Zamowienie!K27)</f>
        <v/>
      </c>
      <c r="G16" t="str">
        <f>IF(Zamowienie!L27="","",IF(Zamowienie!$H27="pkp",VLOOKUP(Import!$A16,'KOD, Kolor okl.'!$D:$E,2,FALSE),VLOOKUP(Zamowienie!$H27,'KOD, Kolor okl.'!$B:$E,4,FALSE)))&amp;""&amp;IF(Zamowienie!L27="x",Zamowienie!$J27,Zamowienie!L27)</f>
        <v/>
      </c>
      <c r="H16" t="str">
        <f>IF(Zamowienie!M27="","",IF(Zamowienie!$H27="pkp",VLOOKUP(Import!$A16,'KOD, Kolor okl.'!$D:$E,2,FALSE),VLOOKUP(Zamowienie!$H27,'KOD, Kolor okl.'!$B:$E,4,FALSE)))&amp;""&amp;IF(Zamowienie!M27="x",Zamowienie!$J27,Zamowienie!M27)</f>
        <v/>
      </c>
      <c r="I16" t="str">
        <f>IF(Zamowienie!N27="","",IF(Zamowienie!$H27="pkp",VLOOKUP(Import!$A16,'KOD, Kolor okl.'!$D:$E,2,FALSE),VLOOKUP(Zamowienie!$H27,'KOD, Kolor okl.'!$B:$E,4,FALSE)))&amp;""&amp;IF(Zamowienie!N27="x",Zamowienie!$J27,Zamowienie!N27)</f>
        <v/>
      </c>
      <c r="J16" t="str">
        <f>IF(B16="","",IF(Zamowienie!O27="","+",""))</f>
        <v/>
      </c>
      <c r="K16" t="str">
        <f t="shared" si="1"/>
        <v/>
      </c>
    </row>
    <row r="17" spans="1:11" x14ac:dyDescent="0.2">
      <c r="A17" t="str">
        <f>IF(Zamowienie!C28="","",Zamowienie!C28)</f>
        <v/>
      </c>
      <c r="B17" t="str">
        <f>IF(Zamowienie!D28="","",Zamowienie!D28)</f>
        <v/>
      </c>
      <c r="C17" t="str">
        <f>IF(Zamowienie!E28="","",Zamowienie!E28)</f>
        <v/>
      </c>
      <c r="D17" t="str">
        <f>IF(Zamowienie!F28="","",Zamowienie!F28)</f>
        <v/>
      </c>
      <c r="E17" t="str">
        <f>IF(Zamowienie!G28="","",Zamowienie!G28)</f>
        <v/>
      </c>
      <c r="F17" t="str">
        <f>IF(Zamowienie!K28="","",IF(Zamowienie!$H28="pkp",VLOOKUP(Import!$A17,'KOD, Kolor okl.'!$D:$E,2,FALSE),VLOOKUP(Zamowienie!$H28,'KOD, Kolor okl.'!$B:$E,4,FALSE)))&amp;""&amp;IF(Zamowienie!$K28="x",Zamowienie!$J28,Zamowienie!K28)</f>
        <v/>
      </c>
      <c r="G17" t="str">
        <f>IF(Zamowienie!L28="","",IF(Zamowienie!$H28="pkp",VLOOKUP(Import!$A17,'KOD, Kolor okl.'!$D:$E,2,FALSE),VLOOKUP(Zamowienie!$H28,'KOD, Kolor okl.'!$B:$E,4,FALSE)))&amp;""&amp;IF(Zamowienie!L28="x",Zamowienie!$J28,Zamowienie!L28)</f>
        <v/>
      </c>
      <c r="H17" t="str">
        <f>IF(Zamowienie!M28="","",IF(Zamowienie!$H28="pkp",VLOOKUP(Import!$A17,'KOD, Kolor okl.'!$D:$E,2,FALSE),VLOOKUP(Zamowienie!$H28,'KOD, Kolor okl.'!$B:$E,4,FALSE)))&amp;""&amp;IF(Zamowienie!M28="x",Zamowienie!$J28,Zamowienie!M28)</f>
        <v/>
      </c>
      <c r="I17" t="str">
        <f>IF(Zamowienie!N28="","",IF(Zamowienie!$H28="pkp",VLOOKUP(Import!$A17,'KOD, Kolor okl.'!$D:$E,2,FALSE),VLOOKUP(Zamowienie!$H28,'KOD, Kolor okl.'!$B:$E,4,FALSE)))&amp;""&amp;IF(Zamowienie!N28="x",Zamowienie!$J28,Zamowienie!N28)</f>
        <v/>
      </c>
      <c r="J17" t="str">
        <f>IF(B17="","",IF(Zamowienie!O28="","+",""))</f>
        <v/>
      </c>
      <c r="K17" t="str">
        <f t="shared" si="1"/>
        <v/>
      </c>
    </row>
    <row r="18" spans="1:11" x14ac:dyDescent="0.2">
      <c r="A18" t="str">
        <f>IF(Zamowienie!C29="","",Zamowienie!C29)</f>
        <v/>
      </c>
      <c r="B18" t="str">
        <f>IF(Zamowienie!D29="","",Zamowienie!D29)</f>
        <v/>
      </c>
      <c r="C18" t="str">
        <f>IF(Zamowienie!E29="","",Zamowienie!E29)</f>
        <v/>
      </c>
      <c r="D18" t="str">
        <f>IF(Zamowienie!F29="","",Zamowienie!F29)</f>
        <v/>
      </c>
      <c r="E18" t="str">
        <f>IF(Zamowienie!G29="","",Zamowienie!G29)</f>
        <v/>
      </c>
      <c r="F18" t="str">
        <f>IF(Zamowienie!K29="","",IF(Zamowienie!$H29="pkp",VLOOKUP(Import!$A18,'KOD, Kolor okl.'!$D:$E,2,FALSE),VLOOKUP(Zamowienie!$H29,'KOD, Kolor okl.'!$B:$E,4,FALSE)))&amp;""&amp;IF(Zamowienie!$K29="x",Zamowienie!$J29,Zamowienie!K29)</f>
        <v/>
      </c>
      <c r="G18" t="str">
        <f>IF(Zamowienie!L29="","",IF(Zamowienie!$H29="pkp",VLOOKUP(Import!$A18,'KOD, Kolor okl.'!$D:$E,2,FALSE),VLOOKUP(Zamowienie!$H29,'KOD, Kolor okl.'!$B:$E,4,FALSE)))&amp;""&amp;IF(Zamowienie!L29="x",Zamowienie!$J29,Zamowienie!L29)</f>
        <v/>
      </c>
      <c r="H18" t="str">
        <f>IF(Zamowienie!M29="","",IF(Zamowienie!$H29="pkp",VLOOKUP(Import!$A18,'KOD, Kolor okl.'!$D:$E,2,FALSE),VLOOKUP(Zamowienie!$H29,'KOD, Kolor okl.'!$B:$E,4,FALSE)))&amp;""&amp;IF(Zamowienie!M29="x",Zamowienie!$J29,Zamowienie!M29)</f>
        <v/>
      </c>
      <c r="I18" t="str">
        <f>IF(Zamowienie!N29="","",IF(Zamowienie!$H29="pkp",VLOOKUP(Import!$A18,'KOD, Kolor okl.'!$D:$E,2,FALSE),VLOOKUP(Zamowienie!$H29,'KOD, Kolor okl.'!$B:$E,4,FALSE)))&amp;""&amp;IF(Zamowienie!N29="x",Zamowienie!$J29,Zamowienie!N29)</f>
        <v/>
      </c>
      <c r="J18" t="str">
        <f>IF(B18="","",IF(Zamowienie!O29="","+",""))</f>
        <v/>
      </c>
      <c r="K18" t="str">
        <f t="shared" si="1"/>
        <v/>
      </c>
    </row>
    <row r="19" spans="1:11" x14ac:dyDescent="0.2">
      <c r="A19" t="str">
        <f>IF(Zamowienie!C30="","",Zamowienie!C30)</f>
        <v/>
      </c>
      <c r="B19" t="str">
        <f>IF(Zamowienie!D30="","",Zamowienie!D30)</f>
        <v/>
      </c>
      <c r="C19" t="str">
        <f>IF(Zamowienie!E30="","",Zamowienie!E30)</f>
        <v/>
      </c>
      <c r="D19" t="str">
        <f>IF(Zamowienie!F30="","",Zamowienie!F30)</f>
        <v/>
      </c>
      <c r="E19" t="str">
        <f>IF(Zamowienie!G30="","",Zamowienie!G30)</f>
        <v/>
      </c>
      <c r="F19" t="str">
        <f>IF(Zamowienie!K30="","",IF(Zamowienie!$H30="pkp",VLOOKUP(Import!$A19,'KOD, Kolor okl.'!$D:$E,2,FALSE),VLOOKUP(Zamowienie!$H30,'KOD, Kolor okl.'!$B:$E,4,FALSE)))&amp;""&amp;IF(Zamowienie!$K30="x",Zamowienie!$J30,Zamowienie!K30)</f>
        <v/>
      </c>
      <c r="G19" t="str">
        <f>IF(Zamowienie!L30="","",IF(Zamowienie!$H30="pkp",VLOOKUP(Import!$A19,'KOD, Kolor okl.'!$D:$E,2,FALSE),VLOOKUP(Zamowienie!$H30,'KOD, Kolor okl.'!$B:$E,4,FALSE)))&amp;""&amp;IF(Zamowienie!L30="x",Zamowienie!$J30,Zamowienie!L30)</f>
        <v/>
      </c>
      <c r="H19" t="str">
        <f>IF(Zamowienie!M30="","",IF(Zamowienie!$H30="pkp",VLOOKUP(Import!$A19,'KOD, Kolor okl.'!$D:$E,2,FALSE),VLOOKUP(Zamowienie!$H30,'KOD, Kolor okl.'!$B:$E,4,FALSE)))&amp;""&amp;IF(Zamowienie!M30="x",Zamowienie!$J30,Zamowienie!M30)</f>
        <v/>
      </c>
      <c r="I19" t="str">
        <f>IF(Zamowienie!N30="","",IF(Zamowienie!$H30="pkp",VLOOKUP(Import!$A19,'KOD, Kolor okl.'!$D:$E,2,FALSE),VLOOKUP(Zamowienie!$H30,'KOD, Kolor okl.'!$B:$E,4,FALSE)))&amp;""&amp;IF(Zamowienie!N30="x",Zamowienie!$J30,Zamowienie!N30)</f>
        <v/>
      </c>
      <c r="J19" t="str">
        <f>IF(B19="","",IF(Zamowienie!O30="","+",""))</f>
        <v/>
      </c>
      <c r="K19" t="str">
        <f t="shared" si="1"/>
        <v/>
      </c>
    </row>
    <row r="20" spans="1:11" x14ac:dyDescent="0.2">
      <c r="A20" t="str">
        <f>IF(Zamowienie!C31="","",Zamowienie!C31)</f>
        <v/>
      </c>
      <c r="B20" t="str">
        <f>IF(Zamowienie!D31="","",Zamowienie!D31)</f>
        <v/>
      </c>
      <c r="C20" t="str">
        <f>IF(Zamowienie!E31="","",Zamowienie!E31)</f>
        <v/>
      </c>
      <c r="D20" t="str">
        <f>IF(Zamowienie!F31="","",Zamowienie!F31)</f>
        <v/>
      </c>
      <c r="E20" t="str">
        <f>IF(Zamowienie!G31="","",Zamowienie!G31)</f>
        <v/>
      </c>
      <c r="F20" t="str">
        <f>IF(Zamowienie!K31="","",IF(Zamowienie!$H31="pkp",VLOOKUP(Import!$A20,'KOD, Kolor okl.'!$D:$E,2,FALSE),VLOOKUP(Zamowienie!$H31,'KOD, Kolor okl.'!$B:$E,4,FALSE)))&amp;""&amp;IF(Zamowienie!$K31="x",Zamowienie!$J31,Zamowienie!K31)</f>
        <v/>
      </c>
      <c r="G20" t="str">
        <f>IF(Zamowienie!L31="","",IF(Zamowienie!$H31="pkp",VLOOKUP(Import!$A20,'KOD, Kolor okl.'!$D:$E,2,FALSE),VLOOKUP(Zamowienie!$H31,'KOD, Kolor okl.'!$B:$E,4,FALSE)))&amp;""&amp;IF(Zamowienie!L31="x",Zamowienie!$J31,Zamowienie!L31)</f>
        <v/>
      </c>
      <c r="H20" t="str">
        <f>IF(Zamowienie!M31="","",IF(Zamowienie!$H31="pkp",VLOOKUP(Import!$A20,'KOD, Kolor okl.'!$D:$E,2,FALSE),VLOOKUP(Zamowienie!$H31,'KOD, Kolor okl.'!$B:$E,4,FALSE)))&amp;""&amp;IF(Zamowienie!M31="x",Zamowienie!$J31,Zamowienie!M31)</f>
        <v/>
      </c>
      <c r="I20" t="str">
        <f>IF(Zamowienie!N31="","",IF(Zamowienie!$H31="pkp",VLOOKUP(Import!$A20,'KOD, Kolor okl.'!$D:$E,2,FALSE),VLOOKUP(Zamowienie!$H31,'KOD, Kolor okl.'!$B:$E,4,FALSE)))&amp;""&amp;IF(Zamowienie!N31="x",Zamowienie!$J31,Zamowienie!N31)</f>
        <v/>
      </c>
      <c r="J20" t="str">
        <f>IF(B20="","",IF(Zamowienie!O31="","+",""))</f>
        <v/>
      </c>
      <c r="K20" t="str">
        <f t="shared" si="1"/>
        <v/>
      </c>
    </row>
    <row r="21" spans="1:11" x14ac:dyDescent="0.2">
      <c r="A21" t="str">
        <f>IF(Zamowienie!C32="","",Zamowienie!C32)</f>
        <v/>
      </c>
      <c r="B21" t="str">
        <f>IF(Zamowienie!D32="","",Zamowienie!D32)</f>
        <v/>
      </c>
      <c r="C21" t="str">
        <f>IF(Zamowienie!E32="","",Zamowienie!E32)</f>
        <v/>
      </c>
      <c r="D21" t="str">
        <f>IF(Zamowienie!F32="","",Zamowienie!F32)</f>
        <v/>
      </c>
      <c r="E21" t="str">
        <f>IF(Zamowienie!G32="","",Zamowienie!G32)</f>
        <v/>
      </c>
      <c r="F21" t="str">
        <f>IF(Zamowienie!K32="","",IF(Zamowienie!$H32="pkp",VLOOKUP(Import!$A21,'KOD, Kolor okl.'!$D:$E,2,FALSE),VLOOKUP(Zamowienie!$H32,'KOD, Kolor okl.'!$B:$E,4,FALSE)))&amp;""&amp;IF(Zamowienie!$K32="x",Zamowienie!$J32,Zamowienie!K32)</f>
        <v/>
      </c>
      <c r="G21" t="str">
        <f>IF(Zamowienie!L32="","",IF(Zamowienie!$H32="pkp",VLOOKUP(Import!$A21,'KOD, Kolor okl.'!$D:$E,2,FALSE),VLOOKUP(Zamowienie!$H32,'KOD, Kolor okl.'!$B:$E,4,FALSE)))&amp;""&amp;IF(Zamowienie!L32="x",Zamowienie!$J32,Zamowienie!L32)</f>
        <v/>
      </c>
      <c r="H21" t="str">
        <f>IF(Zamowienie!M32="","",IF(Zamowienie!$H32="pkp",VLOOKUP(Import!$A21,'KOD, Kolor okl.'!$D:$E,2,FALSE),VLOOKUP(Zamowienie!$H32,'KOD, Kolor okl.'!$B:$E,4,FALSE)))&amp;""&amp;IF(Zamowienie!M32="x",Zamowienie!$J32,Zamowienie!M32)</f>
        <v/>
      </c>
      <c r="I21" t="str">
        <f>IF(Zamowienie!N32="","",IF(Zamowienie!$H32="pkp",VLOOKUP(Import!$A21,'KOD, Kolor okl.'!$D:$E,2,FALSE),VLOOKUP(Zamowienie!$H32,'KOD, Kolor okl.'!$B:$E,4,FALSE)))&amp;""&amp;IF(Zamowienie!N32="x",Zamowienie!$J32,Zamowienie!N32)</f>
        <v/>
      </c>
      <c r="J21" t="str">
        <f>IF(B21="","",IF(Zamowienie!O32="","+",""))</f>
        <v/>
      </c>
      <c r="K21" t="str">
        <f t="shared" si="1"/>
        <v/>
      </c>
    </row>
    <row r="22" spans="1:11" x14ac:dyDescent="0.2">
      <c r="A22" t="str">
        <f>IF(Zamowienie!C33="","",Zamowienie!C33)</f>
        <v/>
      </c>
      <c r="B22" t="str">
        <f>IF(Zamowienie!D33="","",Zamowienie!D33)</f>
        <v/>
      </c>
      <c r="C22" t="str">
        <f>IF(Zamowienie!E33="","",Zamowienie!E33)</f>
        <v/>
      </c>
      <c r="D22" t="str">
        <f>IF(Zamowienie!F33="","",Zamowienie!F33)</f>
        <v/>
      </c>
      <c r="E22" t="str">
        <f>IF(Zamowienie!G33="","",Zamowienie!G33)</f>
        <v/>
      </c>
      <c r="F22" t="str">
        <f>IF(Zamowienie!K33="","",IF(Zamowienie!$H33="pkp",VLOOKUP(Import!$A22,'KOD, Kolor okl.'!$D:$E,2,FALSE),VLOOKUP(Zamowienie!$H33,'KOD, Kolor okl.'!$B:$E,4,FALSE)))&amp;""&amp;IF(Zamowienie!$K33="x",Zamowienie!$J33,Zamowienie!K33)</f>
        <v/>
      </c>
      <c r="G22" t="str">
        <f>IF(Zamowienie!L33="","",IF(Zamowienie!$H33="pkp",VLOOKUP(Import!$A22,'KOD, Kolor okl.'!$D:$E,2,FALSE),VLOOKUP(Zamowienie!$H33,'KOD, Kolor okl.'!$B:$E,4,FALSE)))&amp;""&amp;IF(Zamowienie!L33="x",Zamowienie!$J33,Zamowienie!L33)</f>
        <v/>
      </c>
      <c r="H22" t="str">
        <f>IF(Zamowienie!M33="","",IF(Zamowienie!$H33="pkp",VLOOKUP(Import!$A22,'KOD, Kolor okl.'!$D:$E,2,FALSE),VLOOKUP(Zamowienie!$H33,'KOD, Kolor okl.'!$B:$E,4,FALSE)))&amp;""&amp;IF(Zamowienie!M33="x",Zamowienie!$J33,Zamowienie!M33)</f>
        <v/>
      </c>
      <c r="I22" t="str">
        <f>IF(Zamowienie!N33="","",IF(Zamowienie!$H33="pkp",VLOOKUP(Import!$A22,'KOD, Kolor okl.'!$D:$E,2,FALSE),VLOOKUP(Zamowienie!$H33,'KOD, Kolor okl.'!$B:$E,4,FALSE)))&amp;""&amp;IF(Zamowienie!N33="x",Zamowienie!$J33,Zamowienie!N33)</f>
        <v/>
      </c>
      <c r="J22" t="str">
        <f>IF(B22="","",IF(Zamowienie!O33="","+",""))</f>
        <v/>
      </c>
      <c r="K22" t="str">
        <f t="shared" si="1"/>
        <v/>
      </c>
    </row>
    <row r="23" spans="1:11" x14ac:dyDescent="0.2">
      <c r="A23" t="str">
        <f>IF(Zamowienie!C34="","",Zamowienie!C34)</f>
        <v/>
      </c>
      <c r="B23" t="str">
        <f>IF(Zamowienie!D34="","",Zamowienie!D34)</f>
        <v/>
      </c>
      <c r="C23" t="str">
        <f>IF(Zamowienie!E34="","",Zamowienie!E34)</f>
        <v/>
      </c>
      <c r="D23" t="str">
        <f>IF(Zamowienie!F34="","",Zamowienie!F34)</f>
        <v/>
      </c>
      <c r="E23" t="str">
        <f>IF(Zamowienie!G34="","",Zamowienie!G34)</f>
        <v/>
      </c>
      <c r="F23" t="str">
        <f>IF(Zamowienie!K34="","",IF(Zamowienie!$H34="pkp",VLOOKUP(Import!$A23,'KOD, Kolor okl.'!$D:$E,2,FALSE),VLOOKUP(Zamowienie!$H34,'KOD, Kolor okl.'!$B:$E,4,FALSE)))&amp;""&amp;IF(Zamowienie!$K34="x",Zamowienie!$J34,Zamowienie!K34)</f>
        <v/>
      </c>
      <c r="G23" t="str">
        <f>IF(Zamowienie!L34="","",IF(Zamowienie!$H34="pkp",VLOOKUP(Import!$A23,'KOD, Kolor okl.'!$D:$E,2,FALSE),VLOOKUP(Zamowienie!$H34,'KOD, Kolor okl.'!$B:$E,4,FALSE)))&amp;""&amp;IF(Zamowienie!L34="x",Zamowienie!$J34,Zamowienie!L34)</f>
        <v/>
      </c>
      <c r="H23" t="str">
        <f>IF(Zamowienie!M34="","",IF(Zamowienie!$H34="pkp",VLOOKUP(Import!$A23,'KOD, Kolor okl.'!$D:$E,2,FALSE),VLOOKUP(Zamowienie!$H34,'KOD, Kolor okl.'!$B:$E,4,FALSE)))&amp;""&amp;IF(Zamowienie!M34="x",Zamowienie!$J34,Zamowienie!M34)</f>
        <v/>
      </c>
      <c r="I23" t="str">
        <f>IF(Zamowienie!N34="","",IF(Zamowienie!$H34="pkp",VLOOKUP(Import!$A23,'KOD, Kolor okl.'!$D:$E,2,FALSE),VLOOKUP(Zamowienie!$H34,'KOD, Kolor okl.'!$B:$E,4,FALSE)))&amp;""&amp;IF(Zamowienie!N34="x",Zamowienie!$J34,Zamowienie!N34)</f>
        <v/>
      </c>
      <c r="J23" t="str">
        <f>IF(B23="","",IF(Zamowienie!O34="","+",""))</f>
        <v/>
      </c>
      <c r="K23" t="str">
        <f t="shared" si="1"/>
        <v/>
      </c>
    </row>
    <row r="24" spans="1:11" x14ac:dyDescent="0.2">
      <c r="A24" t="str">
        <f>IF(Zamowienie!C35="","",Zamowienie!C35)</f>
        <v/>
      </c>
      <c r="B24" t="str">
        <f>IF(Zamowienie!D35="","",Zamowienie!D35)</f>
        <v/>
      </c>
      <c r="C24" t="str">
        <f>IF(Zamowienie!E35="","",Zamowienie!E35)</f>
        <v/>
      </c>
      <c r="D24" t="str">
        <f>IF(Zamowienie!F35="","",Zamowienie!F35)</f>
        <v/>
      </c>
      <c r="E24" t="str">
        <f>IF(Zamowienie!G35="","",Zamowienie!G35)</f>
        <v/>
      </c>
      <c r="F24" t="str">
        <f>IF(Zamowienie!K35="","",IF(Zamowienie!$H35="pkp",VLOOKUP(Import!$A24,'KOD, Kolor okl.'!$D:$E,2,FALSE),VLOOKUP(Zamowienie!$H35,'KOD, Kolor okl.'!$B:$E,4,FALSE)))&amp;""&amp;IF(Zamowienie!$K35="x",Zamowienie!$J35,Zamowienie!K35)</f>
        <v/>
      </c>
      <c r="G24" t="str">
        <f>IF(Zamowienie!L35="","",IF(Zamowienie!$H35="pkp",VLOOKUP(Import!$A24,'KOD, Kolor okl.'!$D:$E,2,FALSE),VLOOKUP(Zamowienie!$H35,'KOD, Kolor okl.'!$B:$E,4,FALSE)))&amp;""&amp;IF(Zamowienie!L35="x",Zamowienie!$J35,Zamowienie!L35)</f>
        <v/>
      </c>
      <c r="H24" t="str">
        <f>IF(Zamowienie!M35="","",IF(Zamowienie!$H35="pkp",VLOOKUP(Import!$A24,'KOD, Kolor okl.'!$D:$E,2,FALSE),VLOOKUP(Zamowienie!$H35,'KOD, Kolor okl.'!$B:$E,4,FALSE)))&amp;""&amp;IF(Zamowienie!M35="x",Zamowienie!$J35,Zamowienie!M35)</f>
        <v/>
      </c>
      <c r="I24" t="str">
        <f>IF(Zamowienie!N35="","",IF(Zamowienie!$H35="pkp",VLOOKUP(Import!$A24,'KOD, Kolor okl.'!$D:$E,2,FALSE),VLOOKUP(Zamowienie!$H35,'KOD, Kolor okl.'!$B:$E,4,FALSE)))&amp;""&amp;IF(Zamowienie!N35="x",Zamowienie!$J35,Zamowienie!N35)</f>
        <v/>
      </c>
      <c r="J24" t="str">
        <f>IF(B24="","",IF(Zamowienie!O35="","+",""))</f>
        <v/>
      </c>
      <c r="K24" t="str">
        <f t="shared" si="1"/>
        <v/>
      </c>
    </row>
    <row r="25" spans="1:11" x14ac:dyDescent="0.2">
      <c r="A25" t="str">
        <f>IF(Zamowienie!C36="","",Zamowienie!C36)</f>
        <v/>
      </c>
      <c r="B25" t="str">
        <f>IF(Zamowienie!D36="","",Zamowienie!D36)</f>
        <v/>
      </c>
      <c r="C25" t="str">
        <f>IF(Zamowienie!E36="","",Zamowienie!E36)</f>
        <v/>
      </c>
      <c r="D25" t="str">
        <f>IF(Zamowienie!F36="","",Zamowienie!F36)</f>
        <v/>
      </c>
      <c r="E25" t="str">
        <f>IF(Zamowienie!G36="","",Zamowienie!G36)</f>
        <v/>
      </c>
      <c r="F25" t="str">
        <f>IF(Zamowienie!K36="","",IF(Zamowienie!$H36="pkp",VLOOKUP(Import!$A25,'KOD, Kolor okl.'!$D:$E,2,FALSE),VLOOKUP(Zamowienie!$H36,'KOD, Kolor okl.'!$B:$E,4,FALSE)))&amp;""&amp;IF(Zamowienie!$K36="x",Zamowienie!$J36,Zamowienie!K36)</f>
        <v/>
      </c>
      <c r="G25" t="str">
        <f>IF(Zamowienie!L36="","",IF(Zamowienie!$H36="pkp",VLOOKUP(Import!$A25,'KOD, Kolor okl.'!$D:$E,2,FALSE),VLOOKUP(Zamowienie!$H36,'KOD, Kolor okl.'!$B:$E,4,FALSE)))&amp;""&amp;IF(Zamowienie!L36="x",Zamowienie!$J36,Zamowienie!L36)</f>
        <v/>
      </c>
      <c r="H25" t="str">
        <f>IF(Zamowienie!M36="","",IF(Zamowienie!$H36="pkp",VLOOKUP(Import!$A25,'KOD, Kolor okl.'!$D:$E,2,FALSE),VLOOKUP(Zamowienie!$H36,'KOD, Kolor okl.'!$B:$E,4,FALSE)))&amp;""&amp;IF(Zamowienie!M36="x",Zamowienie!$J36,Zamowienie!M36)</f>
        <v/>
      </c>
      <c r="I25" t="str">
        <f>IF(Zamowienie!N36="","",IF(Zamowienie!$H36="pkp",VLOOKUP(Import!$A25,'KOD, Kolor okl.'!$D:$E,2,FALSE),VLOOKUP(Zamowienie!$H36,'KOD, Kolor okl.'!$B:$E,4,FALSE)))&amp;""&amp;IF(Zamowienie!N36="x",Zamowienie!$J36,Zamowienie!N36)</f>
        <v/>
      </c>
      <c r="J25" t="str">
        <f>IF(B25="","",IF(Zamowienie!O36="","+",""))</f>
        <v/>
      </c>
      <c r="K25" t="str">
        <f t="shared" si="1"/>
        <v/>
      </c>
    </row>
    <row r="26" spans="1:11" x14ac:dyDescent="0.2">
      <c r="A26" t="str">
        <f>IF(Zamowienie!C37="","",Zamowienie!C37)</f>
        <v/>
      </c>
      <c r="B26" t="str">
        <f>IF(Zamowienie!D37="","",Zamowienie!D37)</f>
        <v/>
      </c>
      <c r="C26" t="str">
        <f>IF(Zamowienie!E37="","",Zamowienie!E37)</f>
        <v/>
      </c>
      <c r="D26" t="str">
        <f>IF(Zamowienie!F37="","",Zamowienie!F37)</f>
        <v/>
      </c>
      <c r="E26" t="str">
        <f>IF(Zamowienie!G37="","",Zamowienie!G37)</f>
        <v/>
      </c>
      <c r="F26" t="str">
        <f>IF(Zamowienie!K37="","",IF(Zamowienie!$H37="pkp",VLOOKUP(Import!$A26,'KOD, Kolor okl.'!$D:$E,2,FALSE),VLOOKUP(Zamowienie!$H37,'KOD, Kolor okl.'!$B:$E,4,FALSE)))&amp;""&amp;IF(Zamowienie!$K37="x",Zamowienie!$J37,Zamowienie!K37)</f>
        <v/>
      </c>
      <c r="G26" t="str">
        <f>IF(Zamowienie!L37="","",IF(Zamowienie!$H37="pkp",VLOOKUP(Import!$A26,'KOD, Kolor okl.'!$D:$E,2,FALSE),VLOOKUP(Zamowienie!$H37,'KOD, Kolor okl.'!$B:$E,4,FALSE)))&amp;""&amp;IF(Zamowienie!L37="x",Zamowienie!$J37,Zamowienie!L37)</f>
        <v/>
      </c>
      <c r="H26" t="str">
        <f>IF(Zamowienie!M37="","",IF(Zamowienie!$H37="pkp",VLOOKUP(Import!$A26,'KOD, Kolor okl.'!$D:$E,2,FALSE),VLOOKUP(Zamowienie!$H37,'KOD, Kolor okl.'!$B:$E,4,FALSE)))&amp;""&amp;IF(Zamowienie!M37="x",Zamowienie!$J37,Zamowienie!M37)</f>
        <v/>
      </c>
      <c r="I26" t="str">
        <f>IF(Zamowienie!N37="","",IF(Zamowienie!$H37="pkp",VLOOKUP(Import!$A26,'KOD, Kolor okl.'!$D:$E,2,FALSE),VLOOKUP(Zamowienie!$H37,'KOD, Kolor okl.'!$B:$E,4,FALSE)))&amp;""&amp;IF(Zamowienie!N37="x",Zamowienie!$J37,Zamowienie!N37)</f>
        <v/>
      </c>
      <c r="J26" t="str">
        <f>IF(B26="","",IF(Zamowienie!O37="","+",""))</f>
        <v/>
      </c>
      <c r="K26" t="str">
        <f t="shared" si="1"/>
        <v/>
      </c>
    </row>
    <row r="27" spans="1:11" x14ac:dyDescent="0.2">
      <c r="A27" t="str">
        <f>IF(Zamowienie!C38="","",Zamowienie!C38)</f>
        <v/>
      </c>
      <c r="B27" t="str">
        <f>IF(Zamowienie!D38="","",Zamowienie!D38)</f>
        <v/>
      </c>
      <c r="C27" t="str">
        <f>IF(Zamowienie!E38="","",Zamowienie!E38)</f>
        <v/>
      </c>
      <c r="D27" t="str">
        <f>IF(Zamowienie!F38="","",Zamowienie!F38)</f>
        <v/>
      </c>
      <c r="E27" t="str">
        <f>IF(Zamowienie!G38="","",Zamowienie!G38)</f>
        <v/>
      </c>
      <c r="F27" t="str">
        <f>IF(Zamowienie!K38="","",IF(Zamowienie!$H38="pkp",VLOOKUP(Import!$A27,'KOD, Kolor okl.'!$D:$E,2,FALSE),VLOOKUP(Zamowienie!$H38,'KOD, Kolor okl.'!$B:$E,4,FALSE)))&amp;""&amp;IF(Zamowienie!$K38="x",Zamowienie!$J38,Zamowienie!K38)</f>
        <v/>
      </c>
      <c r="G27" t="str">
        <f>IF(Zamowienie!L38="","",IF(Zamowienie!$H38="pkp",VLOOKUP(Import!$A27,'KOD, Kolor okl.'!$D:$E,2,FALSE),VLOOKUP(Zamowienie!$H38,'KOD, Kolor okl.'!$B:$E,4,FALSE)))&amp;""&amp;IF(Zamowienie!L38="x",Zamowienie!$J38,Zamowienie!L38)</f>
        <v/>
      </c>
      <c r="H27" t="str">
        <f>IF(Zamowienie!M38="","",IF(Zamowienie!$H38="pkp",VLOOKUP(Import!$A27,'KOD, Kolor okl.'!$D:$E,2,FALSE),VLOOKUP(Zamowienie!$H38,'KOD, Kolor okl.'!$B:$E,4,FALSE)))&amp;""&amp;IF(Zamowienie!M38="x",Zamowienie!$J38,Zamowienie!M38)</f>
        <v/>
      </c>
      <c r="I27" t="str">
        <f>IF(Zamowienie!N38="","",IF(Zamowienie!$H38="pkp",VLOOKUP(Import!$A27,'KOD, Kolor okl.'!$D:$E,2,FALSE),VLOOKUP(Zamowienie!$H38,'KOD, Kolor okl.'!$B:$E,4,FALSE)))&amp;""&amp;IF(Zamowienie!N38="x",Zamowienie!$J38,Zamowienie!N38)</f>
        <v/>
      </c>
      <c r="J27" t="str">
        <f>IF(B27="","",IF(Zamowienie!O38="","+",""))</f>
        <v/>
      </c>
      <c r="K27" t="str">
        <f t="shared" si="1"/>
        <v/>
      </c>
    </row>
    <row r="28" spans="1:11" x14ac:dyDescent="0.2">
      <c r="A28" t="str">
        <f>IF(Zamowienie!C39="","",Zamowienie!C39)</f>
        <v/>
      </c>
      <c r="B28" t="str">
        <f>IF(Zamowienie!D39="","",Zamowienie!D39)</f>
        <v/>
      </c>
      <c r="C28" t="str">
        <f>IF(Zamowienie!E39="","",Zamowienie!E39)</f>
        <v/>
      </c>
      <c r="D28" t="str">
        <f>IF(Zamowienie!F39="","",Zamowienie!F39)</f>
        <v/>
      </c>
      <c r="E28" t="str">
        <f>IF(Zamowienie!G39="","",Zamowienie!G39)</f>
        <v/>
      </c>
      <c r="F28" t="str">
        <f>IF(Zamowienie!K39="","",IF(Zamowienie!$H39="pkp",VLOOKUP(Import!$A28,'KOD, Kolor okl.'!$D:$E,2,FALSE),VLOOKUP(Zamowienie!$H39,'KOD, Kolor okl.'!$B:$E,4,FALSE)))&amp;""&amp;IF(Zamowienie!$K39="x",Zamowienie!$J39,Zamowienie!K39)</f>
        <v/>
      </c>
      <c r="G28" t="str">
        <f>IF(Zamowienie!L39="","",IF(Zamowienie!$H39="pkp",VLOOKUP(Import!$A28,'KOD, Kolor okl.'!$D:$E,2,FALSE),VLOOKUP(Zamowienie!$H39,'KOD, Kolor okl.'!$B:$E,4,FALSE)))&amp;""&amp;IF(Zamowienie!L39="x",Zamowienie!$J39,Zamowienie!L39)</f>
        <v/>
      </c>
      <c r="H28" t="str">
        <f>IF(Zamowienie!M39="","",IF(Zamowienie!$H39="pkp",VLOOKUP(Import!$A28,'KOD, Kolor okl.'!$D:$E,2,FALSE),VLOOKUP(Zamowienie!$H39,'KOD, Kolor okl.'!$B:$E,4,FALSE)))&amp;""&amp;IF(Zamowienie!M39="x",Zamowienie!$J39,Zamowienie!M39)</f>
        <v/>
      </c>
      <c r="I28" t="str">
        <f>IF(Zamowienie!N39="","",IF(Zamowienie!$H39="pkp",VLOOKUP(Import!$A28,'KOD, Kolor okl.'!$D:$E,2,FALSE),VLOOKUP(Zamowienie!$H39,'KOD, Kolor okl.'!$B:$E,4,FALSE)))&amp;""&amp;IF(Zamowienie!N39="x",Zamowienie!$J39,Zamowienie!N39)</f>
        <v/>
      </c>
      <c r="J28" t="str">
        <f>IF(B28="","",IF(Zamowienie!O39="","+",""))</f>
        <v/>
      </c>
      <c r="K28" t="str">
        <f t="shared" si="1"/>
        <v/>
      </c>
    </row>
    <row r="29" spans="1:11" x14ac:dyDescent="0.2">
      <c r="A29" t="str">
        <f>IF(Zamowienie!C40="","",Zamowienie!C40)</f>
        <v/>
      </c>
      <c r="B29" t="str">
        <f>IF(Zamowienie!D40="","",Zamowienie!D40)</f>
        <v/>
      </c>
      <c r="C29" t="str">
        <f>IF(Zamowienie!E40="","",Zamowienie!E40)</f>
        <v/>
      </c>
      <c r="D29" t="str">
        <f>IF(Zamowienie!F40="","",Zamowienie!F40)</f>
        <v/>
      </c>
      <c r="E29" t="str">
        <f>IF(Zamowienie!G40="","",Zamowienie!G40)</f>
        <v/>
      </c>
      <c r="F29" t="str">
        <f>IF(Zamowienie!K40="","",IF(Zamowienie!$H40="pkp",VLOOKUP(Import!$A29,'KOD, Kolor okl.'!$D:$E,2,FALSE),VLOOKUP(Zamowienie!$H40,'KOD, Kolor okl.'!$B:$E,4,FALSE)))&amp;""&amp;IF(Zamowienie!$K40="x",Zamowienie!$J40,Zamowienie!K40)</f>
        <v/>
      </c>
      <c r="G29" t="str">
        <f>IF(Zamowienie!L40="","",IF(Zamowienie!$H40="pkp",VLOOKUP(Import!$A29,'KOD, Kolor okl.'!$D:$E,2,FALSE),VLOOKUP(Zamowienie!$H40,'KOD, Kolor okl.'!$B:$E,4,FALSE)))&amp;""&amp;IF(Zamowienie!L40="x",Zamowienie!$J40,Zamowienie!L40)</f>
        <v/>
      </c>
      <c r="H29" t="str">
        <f>IF(Zamowienie!M40="","",IF(Zamowienie!$H40="pkp",VLOOKUP(Import!$A29,'KOD, Kolor okl.'!$D:$E,2,FALSE),VLOOKUP(Zamowienie!$H40,'KOD, Kolor okl.'!$B:$E,4,FALSE)))&amp;""&amp;IF(Zamowienie!M40="x",Zamowienie!$J40,Zamowienie!M40)</f>
        <v/>
      </c>
      <c r="I29" t="str">
        <f>IF(Zamowienie!N40="","",IF(Zamowienie!$H40="pkp",VLOOKUP(Import!$A29,'KOD, Kolor okl.'!$D:$E,2,FALSE),VLOOKUP(Zamowienie!$H40,'KOD, Kolor okl.'!$B:$E,4,FALSE)))&amp;""&amp;IF(Zamowienie!N40="x",Zamowienie!$J40,Zamowienie!N40)</f>
        <v/>
      </c>
      <c r="J29" t="str">
        <f>IF(B29="","",IF(Zamowienie!O40="","+",""))</f>
        <v/>
      </c>
      <c r="K29" t="str">
        <f t="shared" si="1"/>
        <v/>
      </c>
    </row>
    <row r="30" spans="1:11" x14ac:dyDescent="0.2">
      <c r="A30" t="str">
        <f>IF(Zamowienie!C41="","",Zamowienie!C41)</f>
        <v/>
      </c>
      <c r="B30" t="str">
        <f>IF(Zamowienie!D41="","",Zamowienie!D41)</f>
        <v/>
      </c>
      <c r="C30" t="str">
        <f>IF(Zamowienie!E41="","",Zamowienie!E41)</f>
        <v/>
      </c>
      <c r="D30" t="str">
        <f>IF(Zamowienie!F41="","",Zamowienie!F41)</f>
        <v/>
      </c>
      <c r="E30" t="str">
        <f>IF(Zamowienie!G41="","",Zamowienie!G41)</f>
        <v/>
      </c>
      <c r="F30" t="str">
        <f>IF(Zamowienie!K41="","",IF(Zamowienie!$H41="pkp",VLOOKUP(Import!$A30,'KOD, Kolor okl.'!$D:$E,2,FALSE),VLOOKUP(Zamowienie!$H41,'KOD, Kolor okl.'!$B:$E,4,FALSE)))&amp;""&amp;IF(Zamowienie!$K41="x",Zamowienie!$J41,Zamowienie!K41)</f>
        <v/>
      </c>
      <c r="G30" t="str">
        <f>IF(Zamowienie!L41="","",IF(Zamowienie!$H41="pkp",VLOOKUP(Import!$A30,'KOD, Kolor okl.'!$D:$E,2,FALSE),VLOOKUP(Zamowienie!$H41,'KOD, Kolor okl.'!$B:$E,4,FALSE)))&amp;""&amp;IF(Zamowienie!L41="x",Zamowienie!$J41,Zamowienie!L41)</f>
        <v/>
      </c>
      <c r="H30" t="str">
        <f>IF(Zamowienie!M41="","",IF(Zamowienie!$H41="pkp",VLOOKUP(Import!$A30,'KOD, Kolor okl.'!$D:$E,2,FALSE),VLOOKUP(Zamowienie!$H41,'KOD, Kolor okl.'!$B:$E,4,FALSE)))&amp;""&amp;IF(Zamowienie!M41="x",Zamowienie!$J41,Zamowienie!M41)</f>
        <v/>
      </c>
      <c r="I30" t="str">
        <f>IF(Zamowienie!N41="","",IF(Zamowienie!$H41="pkp",VLOOKUP(Import!$A30,'KOD, Kolor okl.'!$D:$E,2,FALSE),VLOOKUP(Zamowienie!$H41,'KOD, Kolor okl.'!$B:$E,4,FALSE)))&amp;""&amp;IF(Zamowienie!N41="x",Zamowienie!$J41,Zamowienie!N41)</f>
        <v/>
      </c>
      <c r="J30" t="str">
        <f>IF(B30="","",IF(Zamowienie!O41="","+",""))</f>
        <v/>
      </c>
      <c r="K30" t="str">
        <f t="shared" si="1"/>
        <v/>
      </c>
    </row>
    <row r="31" spans="1:11" x14ac:dyDescent="0.2">
      <c r="A31" t="str">
        <f>IF(Zamowienie!C42="","",Zamowienie!C42)</f>
        <v/>
      </c>
      <c r="B31" t="str">
        <f>IF(Zamowienie!D42="","",Zamowienie!D42)</f>
        <v/>
      </c>
      <c r="C31" t="str">
        <f>IF(Zamowienie!E42="","",Zamowienie!E42)</f>
        <v/>
      </c>
      <c r="D31" t="str">
        <f>IF(Zamowienie!F42="","",Zamowienie!F42)</f>
        <v/>
      </c>
      <c r="E31" t="str">
        <f>IF(Zamowienie!G42="","",Zamowienie!G42)</f>
        <v/>
      </c>
      <c r="F31" t="str">
        <f>IF(Zamowienie!K42="","",IF(Zamowienie!$H42="pkp",VLOOKUP(Import!$A31,'KOD, Kolor okl.'!$D:$E,2,FALSE),VLOOKUP(Zamowienie!$H42,'KOD, Kolor okl.'!$B:$E,4,FALSE)))&amp;""&amp;IF(Zamowienie!$K42="x",Zamowienie!$J42,Zamowienie!K42)</f>
        <v/>
      </c>
      <c r="G31" t="str">
        <f>IF(Zamowienie!L42="","",IF(Zamowienie!$H42="pkp",VLOOKUP(Import!$A31,'KOD, Kolor okl.'!$D:$E,2,FALSE),VLOOKUP(Zamowienie!$H42,'KOD, Kolor okl.'!$B:$E,4,FALSE)))&amp;""&amp;IF(Zamowienie!L42="x",Zamowienie!$J42,Zamowienie!L42)</f>
        <v/>
      </c>
      <c r="H31" t="str">
        <f>IF(Zamowienie!M42="","",IF(Zamowienie!$H42="pkp",VLOOKUP(Import!$A31,'KOD, Kolor okl.'!$D:$E,2,FALSE),VLOOKUP(Zamowienie!$H42,'KOD, Kolor okl.'!$B:$E,4,FALSE)))&amp;""&amp;IF(Zamowienie!M42="x",Zamowienie!$J42,Zamowienie!M42)</f>
        <v/>
      </c>
      <c r="I31" t="str">
        <f>IF(Zamowienie!N42="","",IF(Zamowienie!$H42="pkp",VLOOKUP(Import!$A31,'KOD, Kolor okl.'!$D:$E,2,FALSE),VLOOKUP(Zamowienie!$H42,'KOD, Kolor okl.'!$B:$E,4,FALSE)))&amp;""&amp;IF(Zamowienie!N42="x",Zamowienie!$J42,Zamowienie!N42)</f>
        <v/>
      </c>
      <c r="J31" t="str">
        <f>IF(B31="","",IF(Zamowienie!O42="","+",""))</f>
        <v/>
      </c>
      <c r="K31" t="str">
        <f t="shared" si="1"/>
        <v/>
      </c>
    </row>
    <row r="32" spans="1:11" x14ac:dyDescent="0.2">
      <c r="A32" t="str">
        <f>IF(Zamowienie!C43="","",Zamowienie!C43)</f>
        <v/>
      </c>
      <c r="B32" t="str">
        <f>IF(Zamowienie!D43="","",Zamowienie!D43)</f>
        <v/>
      </c>
      <c r="C32" t="str">
        <f>IF(Zamowienie!E43="","",Zamowienie!E43)</f>
        <v/>
      </c>
      <c r="D32" t="str">
        <f>IF(Zamowienie!F43="","",Zamowienie!F43)</f>
        <v/>
      </c>
      <c r="E32" t="str">
        <f>IF(Zamowienie!G43="","",Zamowienie!G43)</f>
        <v/>
      </c>
      <c r="F32" t="str">
        <f>IF(Zamowienie!K43="","",IF(Zamowienie!$H43="pkp",VLOOKUP(Import!$A32,'KOD, Kolor okl.'!$D:$E,2,FALSE),VLOOKUP(Zamowienie!$H43,'KOD, Kolor okl.'!$B:$E,4,FALSE)))&amp;""&amp;IF(Zamowienie!$K43="x",Zamowienie!$J43,Zamowienie!K43)</f>
        <v/>
      </c>
      <c r="G32" t="str">
        <f>IF(Zamowienie!L43="","",IF(Zamowienie!$H43="pkp",VLOOKUP(Import!$A32,'KOD, Kolor okl.'!$D:$E,2,FALSE),VLOOKUP(Zamowienie!$H43,'KOD, Kolor okl.'!$B:$E,4,FALSE)))&amp;""&amp;IF(Zamowienie!L43="x",Zamowienie!$J43,Zamowienie!L43)</f>
        <v/>
      </c>
      <c r="H32" t="str">
        <f>IF(Zamowienie!M43="","",IF(Zamowienie!$H43="pkp",VLOOKUP(Import!$A32,'KOD, Kolor okl.'!$D:$E,2,FALSE),VLOOKUP(Zamowienie!$H43,'KOD, Kolor okl.'!$B:$E,4,FALSE)))&amp;""&amp;IF(Zamowienie!M43="x",Zamowienie!$J43,Zamowienie!M43)</f>
        <v/>
      </c>
      <c r="I32" t="str">
        <f>IF(Zamowienie!N43="","",IF(Zamowienie!$H43="pkp",VLOOKUP(Import!$A32,'KOD, Kolor okl.'!$D:$E,2,FALSE),VLOOKUP(Zamowienie!$H43,'KOD, Kolor okl.'!$B:$E,4,FALSE)))&amp;""&amp;IF(Zamowienie!N43="x",Zamowienie!$J43,Zamowienie!N43)</f>
        <v/>
      </c>
      <c r="J32" t="str">
        <f>IF(B32="","",IF(Zamowienie!O43="","+",""))</f>
        <v/>
      </c>
      <c r="K32" t="str">
        <f t="shared" si="1"/>
        <v/>
      </c>
    </row>
    <row r="33" spans="1:11" x14ac:dyDescent="0.2">
      <c r="A33" t="str">
        <f>IF(Zamowienie!C44="","",Zamowienie!C44)</f>
        <v/>
      </c>
      <c r="B33" t="str">
        <f>IF(Zamowienie!D44="","",Zamowienie!D44)</f>
        <v/>
      </c>
      <c r="C33" t="str">
        <f>IF(Zamowienie!E44="","",Zamowienie!E44)</f>
        <v/>
      </c>
      <c r="D33" t="str">
        <f>IF(Zamowienie!F44="","",Zamowienie!F44)</f>
        <v/>
      </c>
      <c r="E33" t="str">
        <f>IF(Zamowienie!G44="","",Zamowienie!G44)</f>
        <v/>
      </c>
      <c r="F33" t="str">
        <f>IF(Zamowienie!K44="","",IF(Zamowienie!$H44="pkp",VLOOKUP(Import!$A33,'KOD, Kolor okl.'!$D:$E,2,FALSE),VLOOKUP(Zamowienie!$H44,'KOD, Kolor okl.'!$B:$E,4,FALSE)))&amp;""&amp;IF(Zamowienie!$K44="x",Zamowienie!$J44,Zamowienie!K44)</f>
        <v/>
      </c>
      <c r="G33" t="str">
        <f>IF(Zamowienie!L44="","",IF(Zamowienie!$H44="pkp",VLOOKUP(Import!$A33,'KOD, Kolor okl.'!$D:$E,2,FALSE),VLOOKUP(Zamowienie!$H44,'KOD, Kolor okl.'!$B:$E,4,FALSE)))&amp;""&amp;IF(Zamowienie!L44="x",Zamowienie!$J44,Zamowienie!L44)</f>
        <v/>
      </c>
      <c r="H33" t="str">
        <f>IF(Zamowienie!M44="","",IF(Zamowienie!$H44="pkp",VLOOKUP(Import!$A33,'KOD, Kolor okl.'!$D:$E,2,FALSE),VLOOKUP(Zamowienie!$H44,'KOD, Kolor okl.'!$B:$E,4,FALSE)))&amp;""&amp;IF(Zamowienie!M44="x",Zamowienie!$J44,Zamowienie!M44)</f>
        <v/>
      </c>
      <c r="I33" t="str">
        <f>IF(Zamowienie!N44="","",IF(Zamowienie!$H44="pkp",VLOOKUP(Import!$A33,'KOD, Kolor okl.'!$D:$E,2,FALSE),VLOOKUP(Zamowienie!$H44,'KOD, Kolor okl.'!$B:$E,4,FALSE)))&amp;""&amp;IF(Zamowienie!N44="x",Zamowienie!$J44,Zamowienie!N44)</f>
        <v/>
      </c>
      <c r="J33" t="str">
        <f>IF(B33="","",IF(Zamowienie!O44="","+",""))</f>
        <v/>
      </c>
      <c r="K33" t="str">
        <f t="shared" si="1"/>
        <v/>
      </c>
    </row>
    <row r="34" spans="1:11" x14ac:dyDescent="0.2">
      <c r="A34" t="str">
        <f>IF(Zamowienie!C45="","",Zamowienie!C45)</f>
        <v/>
      </c>
      <c r="B34" t="str">
        <f>IF(Zamowienie!D45="","",Zamowienie!D45)</f>
        <v/>
      </c>
      <c r="C34" t="str">
        <f>IF(Zamowienie!E45="","",Zamowienie!E45)</f>
        <v/>
      </c>
      <c r="D34" t="str">
        <f>IF(Zamowienie!F45="","",Zamowienie!F45)</f>
        <v/>
      </c>
      <c r="E34" t="str">
        <f>IF(Zamowienie!G45="","",Zamowienie!G45)</f>
        <v/>
      </c>
      <c r="F34" t="str">
        <f>IF(Zamowienie!K45="","",IF(Zamowienie!$H45="pkp",VLOOKUP(Import!$A34,'KOD, Kolor okl.'!$D:$E,2,FALSE),VLOOKUP(Zamowienie!$H45,'KOD, Kolor okl.'!$B:$E,4,FALSE)))&amp;""&amp;IF(Zamowienie!$K45="x",Zamowienie!$J45,Zamowienie!K45)</f>
        <v/>
      </c>
      <c r="G34" t="str">
        <f>IF(Zamowienie!L45="","",IF(Zamowienie!$H45="pkp",VLOOKUP(Import!$A34,'KOD, Kolor okl.'!$D:$E,2,FALSE),VLOOKUP(Zamowienie!$H45,'KOD, Kolor okl.'!$B:$E,4,FALSE)))&amp;""&amp;IF(Zamowienie!L45="x",Zamowienie!$J45,Zamowienie!L45)</f>
        <v/>
      </c>
      <c r="H34" t="str">
        <f>IF(Zamowienie!M45="","",IF(Zamowienie!$H45="pkp",VLOOKUP(Import!$A34,'KOD, Kolor okl.'!$D:$E,2,FALSE),VLOOKUP(Zamowienie!$H45,'KOD, Kolor okl.'!$B:$E,4,FALSE)))&amp;""&amp;IF(Zamowienie!M45="x",Zamowienie!$J45,Zamowienie!M45)</f>
        <v/>
      </c>
      <c r="I34" t="str">
        <f>IF(Zamowienie!N45="","",IF(Zamowienie!$H45="pkp",VLOOKUP(Import!$A34,'KOD, Kolor okl.'!$D:$E,2,FALSE),VLOOKUP(Zamowienie!$H45,'KOD, Kolor okl.'!$B:$E,4,FALSE)))&amp;""&amp;IF(Zamowienie!N45="x",Zamowienie!$J45,Zamowienie!N45)</f>
        <v/>
      </c>
      <c r="J34" t="str">
        <f>IF(B34="","",IF(Zamowienie!O45="","+",""))</f>
        <v/>
      </c>
      <c r="K34" t="str">
        <f t="shared" si="1"/>
        <v/>
      </c>
    </row>
    <row r="35" spans="1:11" x14ac:dyDescent="0.2">
      <c r="A35" t="str">
        <f>IF(Zamowienie!C46="","",Zamowienie!C46)</f>
        <v/>
      </c>
      <c r="B35" t="str">
        <f>IF(Zamowienie!D46="","",Zamowienie!D46)</f>
        <v/>
      </c>
      <c r="C35" t="str">
        <f>IF(Zamowienie!E46="","",Zamowienie!E46)</f>
        <v/>
      </c>
      <c r="D35" t="str">
        <f>IF(Zamowienie!F46="","",Zamowienie!F46)</f>
        <v/>
      </c>
      <c r="E35" t="str">
        <f>IF(Zamowienie!G46="","",Zamowienie!G46)</f>
        <v/>
      </c>
      <c r="F35" t="str">
        <f>IF(Zamowienie!K46="","",IF(Zamowienie!$H46="pkp",VLOOKUP(Import!$A35,'KOD, Kolor okl.'!$D:$E,2,FALSE),VLOOKUP(Zamowienie!$H46,'KOD, Kolor okl.'!$B:$E,4,FALSE)))&amp;""&amp;IF(Zamowienie!$K46="x",Zamowienie!$J46,Zamowienie!K46)</f>
        <v/>
      </c>
      <c r="G35" t="str">
        <f>IF(Zamowienie!L46="","",IF(Zamowienie!$H46="pkp",VLOOKUP(Import!$A35,'KOD, Kolor okl.'!$D:$E,2,FALSE),VLOOKUP(Zamowienie!$H46,'KOD, Kolor okl.'!$B:$E,4,FALSE)))&amp;""&amp;IF(Zamowienie!L46="x",Zamowienie!$J46,Zamowienie!L46)</f>
        <v/>
      </c>
      <c r="H35" t="str">
        <f>IF(Zamowienie!M46="","",IF(Zamowienie!$H46="pkp",VLOOKUP(Import!$A35,'KOD, Kolor okl.'!$D:$E,2,FALSE),VLOOKUP(Zamowienie!$H46,'KOD, Kolor okl.'!$B:$E,4,FALSE)))&amp;""&amp;IF(Zamowienie!M46="x",Zamowienie!$J46,Zamowienie!M46)</f>
        <v/>
      </c>
      <c r="I35" t="str">
        <f>IF(Zamowienie!N46="","",IF(Zamowienie!$H46="pkp",VLOOKUP(Import!$A35,'KOD, Kolor okl.'!$D:$E,2,FALSE),VLOOKUP(Zamowienie!$H46,'KOD, Kolor okl.'!$B:$E,4,FALSE)))&amp;""&amp;IF(Zamowienie!N46="x",Zamowienie!$J46,Zamowienie!N46)</f>
        <v/>
      </c>
      <c r="J35" t="str">
        <f>IF(B35="","",IF(Zamowienie!O46="","+",""))</f>
        <v/>
      </c>
      <c r="K35" t="str">
        <f t="shared" si="1"/>
        <v/>
      </c>
    </row>
    <row r="36" spans="1:11" x14ac:dyDescent="0.2">
      <c r="A36" t="str">
        <f>IF(Zamowienie!C47="","",Zamowienie!C47)</f>
        <v/>
      </c>
      <c r="B36" t="str">
        <f>IF(Zamowienie!D47="","",Zamowienie!D47)</f>
        <v/>
      </c>
      <c r="C36" t="str">
        <f>IF(Zamowienie!E47="","",Zamowienie!E47)</f>
        <v/>
      </c>
      <c r="D36" t="str">
        <f>IF(Zamowienie!F47="","",Zamowienie!F47)</f>
        <v/>
      </c>
      <c r="E36" t="str">
        <f>IF(Zamowienie!G47="","",Zamowienie!G47)</f>
        <v/>
      </c>
      <c r="F36" t="str">
        <f>IF(Zamowienie!K47="","",IF(Zamowienie!$H47="pkp",VLOOKUP(Import!$A36,'KOD, Kolor okl.'!$D:$E,2,FALSE),VLOOKUP(Zamowienie!$H47,'KOD, Kolor okl.'!$B:$E,4,FALSE)))&amp;""&amp;IF(Zamowienie!$K47="x",Zamowienie!$J47,Zamowienie!K47)</f>
        <v/>
      </c>
      <c r="G36" t="str">
        <f>IF(Zamowienie!L47="","",IF(Zamowienie!$H47="pkp",VLOOKUP(Import!$A36,'KOD, Kolor okl.'!$D:$E,2,FALSE),VLOOKUP(Zamowienie!$H47,'KOD, Kolor okl.'!$B:$E,4,FALSE)))&amp;""&amp;IF(Zamowienie!L47="x",Zamowienie!$J47,Zamowienie!L47)</f>
        <v/>
      </c>
      <c r="H36" t="str">
        <f>IF(Zamowienie!M47="","",IF(Zamowienie!$H47="pkp",VLOOKUP(Import!$A36,'KOD, Kolor okl.'!$D:$E,2,FALSE),VLOOKUP(Zamowienie!$H47,'KOD, Kolor okl.'!$B:$E,4,FALSE)))&amp;""&amp;IF(Zamowienie!M47="x",Zamowienie!$J47,Zamowienie!M47)</f>
        <v/>
      </c>
      <c r="I36" t="str">
        <f>IF(Zamowienie!N47="","",IF(Zamowienie!$H47="pkp",VLOOKUP(Import!$A36,'KOD, Kolor okl.'!$D:$E,2,FALSE),VLOOKUP(Zamowienie!$H47,'KOD, Kolor okl.'!$B:$E,4,FALSE)))&amp;""&amp;IF(Zamowienie!N47="x",Zamowienie!$J47,Zamowienie!N47)</f>
        <v/>
      </c>
      <c r="J36" t="str">
        <f>IF(B36="","",IF(Zamowienie!O47="","+",""))</f>
        <v/>
      </c>
      <c r="K36" t="str">
        <f t="shared" si="1"/>
        <v/>
      </c>
    </row>
    <row r="37" spans="1:11" x14ac:dyDescent="0.2">
      <c r="A37" t="str">
        <f>IF(Zamowienie!C48="","",Zamowienie!C48)</f>
        <v/>
      </c>
      <c r="B37" t="str">
        <f>IF(Zamowienie!D48="","",Zamowienie!D48)</f>
        <v/>
      </c>
      <c r="C37" t="str">
        <f>IF(Zamowienie!E48="","",Zamowienie!E48)</f>
        <v/>
      </c>
      <c r="D37" t="str">
        <f>IF(Zamowienie!F48="","",Zamowienie!F48)</f>
        <v/>
      </c>
      <c r="E37" t="str">
        <f>IF(Zamowienie!G48="","",Zamowienie!G48)</f>
        <v/>
      </c>
      <c r="F37" t="str">
        <f>IF(Zamowienie!K48="","",IF(Zamowienie!$H48="pkp",VLOOKUP(Import!$A37,'KOD, Kolor okl.'!$D:$E,2,FALSE),VLOOKUP(Zamowienie!$H48,'KOD, Kolor okl.'!$B:$E,4,FALSE)))&amp;""&amp;IF(Zamowienie!$K48="x",Zamowienie!$J48,Zamowienie!K48)</f>
        <v/>
      </c>
      <c r="G37" t="str">
        <f>IF(Zamowienie!L48="","",IF(Zamowienie!$H48="pkp",VLOOKUP(Import!$A37,'KOD, Kolor okl.'!$D:$E,2,FALSE),VLOOKUP(Zamowienie!$H48,'KOD, Kolor okl.'!$B:$E,4,FALSE)))&amp;""&amp;IF(Zamowienie!L48="x",Zamowienie!$J48,Zamowienie!L48)</f>
        <v/>
      </c>
      <c r="H37" t="str">
        <f>IF(Zamowienie!M48="","",IF(Zamowienie!$H48="pkp",VLOOKUP(Import!$A37,'KOD, Kolor okl.'!$D:$E,2,FALSE),VLOOKUP(Zamowienie!$H48,'KOD, Kolor okl.'!$B:$E,4,FALSE)))&amp;""&amp;IF(Zamowienie!M48="x",Zamowienie!$J48,Zamowienie!M48)</f>
        <v/>
      </c>
      <c r="I37" t="str">
        <f>IF(Zamowienie!N48="","",IF(Zamowienie!$H48="pkp",VLOOKUP(Import!$A37,'KOD, Kolor okl.'!$D:$E,2,FALSE),VLOOKUP(Zamowienie!$H48,'KOD, Kolor okl.'!$B:$E,4,FALSE)))&amp;""&amp;IF(Zamowienie!N48="x",Zamowienie!$J48,Zamowienie!N48)</f>
        <v/>
      </c>
      <c r="J37" t="str">
        <f>IF(B37="","",IF(Zamowienie!O48="","+",""))</f>
        <v/>
      </c>
      <c r="K37" t="str">
        <f t="shared" si="1"/>
        <v/>
      </c>
    </row>
    <row r="38" spans="1:11" x14ac:dyDescent="0.2">
      <c r="A38" t="str">
        <f>IF(Zamowienie!C49="","",Zamowienie!C49)</f>
        <v/>
      </c>
      <c r="B38" t="str">
        <f>IF(Zamowienie!D49="","",Zamowienie!D49)</f>
        <v/>
      </c>
      <c r="C38" t="str">
        <f>IF(Zamowienie!E49="","",Zamowienie!E49)</f>
        <v/>
      </c>
      <c r="D38" t="str">
        <f>IF(Zamowienie!F49="","",Zamowienie!F49)</f>
        <v/>
      </c>
      <c r="E38" t="str">
        <f>IF(Zamowienie!G49="","",Zamowienie!G49)</f>
        <v/>
      </c>
      <c r="F38" t="str">
        <f>IF(Zamowienie!K49="","",IF(Zamowienie!$H49="pkp",VLOOKUP(Import!$A38,'KOD, Kolor okl.'!$D:$E,2,FALSE),VLOOKUP(Zamowienie!$H49,'KOD, Kolor okl.'!$B:$E,4,FALSE)))&amp;""&amp;IF(Zamowienie!$K49="x",Zamowienie!$J49,Zamowienie!K49)</f>
        <v/>
      </c>
      <c r="G38" t="str">
        <f>IF(Zamowienie!L49="","",IF(Zamowienie!$H49="pkp",VLOOKUP(Import!$A38,'KOD, Kolor okl.'!$D:$E,2,FALSE),VLOOKUP(Zamowienie!$H49,'KOD, Kolor okl.'!$B:$E,4,FALSE)))&amp;""&amp;IF(Zamowienie!L49="x",Zamowienie!$J49,Zamowienie!L49)</f>
        <v/>
      </c>
      <c r="H38" t="str">
        <f>IF(Zamowienie!M49="","",IF(Zamowienie!$H49="pkp",VLOOKUP(Import!$A38,'KOD, Kolor okl.'!$D:$E,2,FALSE),VLOOKUP(Zamowienie!$H49,'KOD, Kolor okl.'!$B:$E,4,FALSE)))&amp;""&amp;IF(Zamowienie!M49="x",Zamowienie!$J49,Zamowienie!M49)</f>
        <v/>
      </c>
      <c r="I38" t="str">
        <f>IF(Zamowienie!N49="","",IF(Zamowienie!$H49="pkp",VLOOKUP(Import!$A38,'KOD, Kolor okl.'!$D:$E,2,FALSE),VLOOKUP(Zamowienie!$H49,'KOD, Kolor okl.'!$B:$E,4,FALSE)))&amp;""&amp;IF(Zamowienie!N49="x",Zamowienie!$J49,Zamowienie!N49)</f>
        <v/>
      </c>
      <c r="J38" t="str">
        <f>IF(B38="","",IF(Zamowienie!O49="","+",""))</f>
        <v/>
      </c>
      <c r="K38" t="str">
        <f t="shared" si="1"/>
        <v/>
      </c>
    </row>
    <row r="39" spans="1:11" x14ac:dyDescent="0.2">
      <c r="A39" t="str">
        <f>IF(Zamowienie!C50="","",Zamowienie!C50)</f>
        <v/>
      </c>
      <c r="B39" t="str">
        <f>IF(Zamowienie!D50="","",Zamowienie!D50)</f>
        <v/>
      </c>
      <c r="C39" t="str">
        <f>IF(Zamowienie!E50="","",Zamowienie!E50)</f>
        <v/>
      </c>
      <c r="D39" t="str">
        <f>IF(Zamowienie!F50="","",Zamowienie!F50)</f>
        <v/>
      </c>
      <c r="E39" t="str">
        <f>IF(Zamowienie!G50="","",Zamowienie!G50)</f>
        <v/>
      </c>
      <c r="F39" t="str">
        <f>IF(Zamowienie!K50="","",IF(Zamowienie!$H50="pkp",VLOOKUP(Import!$A39,'KOD, Kolor okl.'!$D:$E,2,FALSE),VLOOKUP(Zamowienie!$H50,'KOD, Kolor okl.'!$B:$E,4,FALSE)))&amp;""&amp;IF(Zamowienie!$K50="x",Zamowienie!$J50,Zamowienie!K50)</f>
        <v/>
      </c>
      <c r="G39" t="str">
        <f>IF(Zamowienie!L50="","",IF(Zamowienie!$H50="pkp",VLOOKUP(Import!$A39,'KOD, Kolor okl.'!$D:$E,2,FALSE),VLOOKUP(Zamowienie!$H50,'KOD, Kolor okl.'!$B:$E,4,FALSE)))&amp;""&amp;IF(Zamowienie!L50="x",Zamowienie!$J50,Zamowienie!L50)</f>
        <v/>
      </c>
      <c r="H39" t="str">
        <f>IF(Zamowienie!M50="","",IF(Zamowienie!$H50="pkp",VLOOKUP(Import!$A39,'KOD, Kolor okl.'!$D:$E,2,FALSE),VLOOKUP(Zamowienie!$H50,'KOD, Kolor okl.'!$B:$E,4,FALSE)))&amp;""&amp;IF(Zamowienie!M50="x",Zamowienie!$J50,Zamowienie!M50)</f>
        <v/>
      </c>
      <c r="I39" t="str">
        <f>IF(Zamowienie!N50="","",IF(Zamowienie!$H50="pkp",VLOOKUP(Import!$A39,'KOD, Kolor okl.'!$D:$E,2,FALSE),VLOOKUP(Zamowienie!$H50,'KOD, Kolor okl.'!$B:$E,4,FALSE)))&amp;""&amp;IF(Zamowienie!N50="x",Zamowienie!$J50,Zamowienie!N50)</f>
        <v/>
      </c>
      <c r="J39" t="str">
        <f>IF(B39="","",IF(Zamowienie!O50="","+",""))</f>
        <v/>
      </c>
      <c r="K39" t="str">
        <f t="shared" si="1"/>
        <v/>
      </c>
    </row>
    <row r="40" spans="1:11" x14ac:dyDescent="0.2">
      <c r="A40" t="str">
        <f>IF(Zamowienie!C51="","",Zamowienie!C51)</f>
        <v/>
      </c>
      <c r="B40" t="str">
        <f>IF(Zamowienie!D51="","",Zamowienie!D51)</f>
        <v/>
      </c>
      <c r="C40" t="str">
        <f>IF(Zamowienie!E51="","",Zamowienie!E51)</f>
        <v/>
      </c>
      <c r="D40" t="str">
        <f>IF(Zamowienie!F51="","",Zamowienie!F51)</f>
        <v/>
      </c>
      <c r="E40" t="str">
        <f>IF(Zamowienie!G51="","",Zamowienie!G51)</f>
        <v/>
      </c>
      <c r="F40" t="str">
        <f>IF(Zamowienie!K51="","",IF(Zamowienie!$H51="pkp",VLOOKUP(Import!$A40,'KOD, Kolor okl.'!$D:$E,2,FALSE),VLOOKUP(Zamowienie!$H51,'KOD, Kolor okl.'!$B:$E,4,FALSE)))&amp;""&amp;IF(Zamowienie!$K51="x",Zamowienie!$J51,Zamowienie!K51)</f>
        <v/>
      </c>
      <c r="G40" t="str">
        <f>IF(Zamowienie!L51="","",IF(Zamowienie!$H51="pkp",VLOOKUP(Import!$A40,'KOD, Kolor okl.'!$D:$E,2,FALSE),VLOOKUP(Zamowienie!$H51,'KOD, Kolor okl.'!$B:$E,4,FALSE)))&amp;""&amp;IF(Zamowienie!L51="x",Zamowienie!$J51,Zamowienie!L51)</f>
        <v/>
      </c>
      <c r="H40" t="str">
        <f>IF(Zamowienie!M51="","",IF(Zamowienie!$H51="pkp",VLOOKUP(Import!$A40,'KOD, Kolor okl.'!$D:$E,2,FALSE),VLOOKUP(Zamowienie!$H51,'KOD, Kolor okl.'!$B:$E,4,FALSE)))&amp;""&amp;IF(Zamowienie!M51="x",Zamowienie!$J51,Zamowienie!M51)</f>
        <v/>
      </c>
      <c r="I40" t="str">
        <f>IF(Zamowienie!N51="","",IF(Zamowienie!$H51="pkp",VLOOKUP(Import!$A40,'KOD, Kolor okl.'!$D:$E,2,FALSE),VLOOKUP(Zamowienie!$H51,'KOD, Kolor okl.'!$B:$E,4,FALSE)))&amp;""&amp;IF(Zamowienie!N51="x",Zamowienie!$J51,Zamowienie!N51)</f>
        <v/>
      </c>
      <c r="J40" t="str">
        <f>IF(B40="","",IF(Zamowienie!O51="","+",""))</f>
        <v/>
      </c>
      <c r="K40" t="str">
        <f t="shared" si="1"/>
        <v/>
      </c>
    </row>
    <row r="41" spans="1:11" x14ac:dyDescent="0.2">
      <c r="A41" t="str">
        <f>IF(Zamowienie!C52="","",Zamowienie!C52)</f>
        <v/>
      </c>
      <c r="B41" t="str">
        <f>IF(Zamowienie!D52="","",Zamowienie!D52)</f>
        <v/>
      </c>
      <c r="C41" t="str">
        <f>IF(Zamowienie!E52="","",Zamowienie!E52)</f>
        <v/>
      </c>
      <c r="D41" t="str">
        <f>IF(Zamowienie!F52="","",Zamowienie!F52)</f>
        <v/>
      </c>
      <c r="E41" t="str">
        <f>IF(Zamowienie!G52="","",Zamowienie!G52)</f>
        <v/>
      </c>
      <c r="F41" t="str">
        <f>IF(Zamowienie!K52="","",IF(Zamowienie!$H52="pkp",VLOOKUP(Import!$A41,'KOD, Kolor okl.'!$D:$E,2,FALSE),VLOOKUP(Zamowienie!$H52,'KOD, Kolor okl.'!$B:$E,4,FALSE)))&amp;""&amp;IF(Zamowienie!$K52="x",Zamowienie!$J52,Zamowienie!K52)</f>
        <v/>
      </c>
      <c r="G41" t="str">
        <f>IF(Zamowienie!L52="","",IF(Zamowienie!$H52="pkp",VLOOKUP(Import!$A41,'KOD, Kolor okl.'!$D:$E,2,FALSE),VLOOKUP(Zamowienie!$H52,'KOD, Kolor okl.'!$B:$E,4,FALSE)))&amp;""&amp;IF(Zamowienie!L52="x",Zamowienie!$J52,Zamowienie!L52)</f>
        <v/>
      </c>
      <c r="H41" t="str">
        <f>IF(Zamowienie!M52="","",IF(Zamowienie!$H52="pkp",VLOOKUP(Import!$A41,'KOD, Kolor okl.'!$D:$E,2,FALSE),VLOOKUP(Zamowienie!$H52,'KOD, Kolor okl.'!$B:$E,4,FALSE)))&amp;""&amp;IF(Zamowienie!M52="x",Zamowienie!$J52,Zamowienie!M52)</f>
        <v/>
      </c>
      <c r="I41" t="str">
        <f>IF(Zamowienie!N52="","",IF(Zamowienie!$H52="pkp",VLOOKUP(Import!$A41,'KOD, Kolor okl.'!$D:$E,2,FALSE),VLOOKUP(Zamowienie!$H52,'KOD, Kolor okl.'!$B:$E,4,FALSE)))&amp;""&amp;IF(Zamowienie!N52="x",Zamowienie!$J52,Zamowienie!N52)</f>
        <v/>
      </c>
      <c r="J41" t="str">
        <f>IF(B41="","",IF(Zamowienie!O52="","+",""))</f>
        <v/>
      </c>
      <c r="K41" t="str">
        <f t="shared" si="1"/>
        <v/>
      </c>
    </row>
    <row r="42" spans="1:11" x14ac:dyDescent="0.2">
      <c r="A42" t="str">
        <f>IF(Zamowienie!C53="","",Zamowienie!C53)</f>
        <v/>
      </c>
      <c r="B42" t="str">
        <f>IF(Zamowienie!D53="","",Zamowienie!D53)</f>
        <v/>
      </c>
      <c r="C42" t="str">
        <f>IF(Zamowienie!E53="","",Zamowienie!E53)</f>
        <v/>
      </c>
      <c r="D42" t="str">
        <f>IF(Zamowienie!F53="","",Zamowienie!F53)</f>
        <v/>
      </c>
      <c r="E42" t="str">
        <f>IF(Zamowienie!G53="","",Zamowienie!G53)</f>
        <v/>
      </c>
      <c r="F42" t="str">
        <f>IF(Zamowienie!K53="","",IF(Zamowienie!$H53="pkp",VLOOKUP(Import!$A42,'KOD, Kolor okl.'!$D:$E,2,FALSE),VLOOKUP(Zamowienie!$H53,'KOD, Kolor okl.'!$B:$E,4,FALSE)))&amp;""&amp;IF(Zamowienie!$K53="x",Zamowienie!$J53,Zamowienie!K53)</f>
        <v/>
      </c>
      <c r="G42" t="str">
        <f>IF(Zamowienie!L53="","",IF(Zamowienie!$H53="pkp",VLOOKUP(Import!$A42,'KOD, Kolor okl.'!$D:$E,2,FALSE),VLOOKUP(Zamowienie!$H53,'KOD, Kolor okl.'!$B:$E,4,FALSE)))&amp;""&amp;IF(Zamowienie!L53="x",Zamowienie!$J53,Zamowienie!L53)</f>
        <v/>
      </c>
      <c r="H42" t="str">
        <f>IF(Zamowienie!M53="","",IF(Zamowienie!$H53="pkp",VLOOKUP(Import!$A42,'KOD, Kolor okl.'!$D:$E,2,FALSE),VLOOKUP(Zamowienie!$H53,'KOD, Kolor okl.'!$B:$E,4,FALSE)))&amp;""&amp;IF(Zamowienie!M53="x",Zamowienie!$J53,Zamowienie!M53)</f>
        <v/>
      </c>
      <c r="I42" t="str">
        <f>IF(Zamowienie!N53="","",IF(Zamowienie!$H53="pkp",VLOOKUP(Import!$A42,'KOD, Kolor okl.'!$D:$E,2,FALSE),VLOOKUP(Zamowienie!$H53,'KOD, Kolor okl.'!$B:$E,4,FALSE)))&amp;""&amp;IF(Zamowienie!N53="x",Zamowienie!$J53,Zamowienie!N53)</f>
        <v/>
      </c>
      <c r="J42" t="str">
        <f>IF(B42="","",IF(Zamowienie!O53="","+",""))</f>
        <v/>
      </c>
      <c r="K42" t="str">
        <f t="shared" si="1"/>
        <v/>
      </c>
    </row>
    <row r="43" spans="1:11" x14ac:dyDescent="0.2">
      <c r="A43" t="str">
        <f>IF(Zamowienie!C54="","",Zamowienie!C54)</f>
        <v/>
      </c>
      <c r="B43" t="str">
        <f>IF(Zamowienie!D54="","",Zamowienie!D54)</f>
        <v/>
      </c>
      <c r="C43" t="str">
        <f>IF(Zamowienie!E54="","",Zamowienie!E54)</f>
        <v/>
      </c>
      <c r="D43" t="str">
        <f>IF(Zamowienie!F54="","",Zamowienie!F54)</f>
        <v/>
      </c>
      <c r="E43" t="str">
        <f>IF(Zamowienie!G54="","",Zamowienie!G54)</f>
        <v/>
      </c>
      <c r="F43" t="str">
        <f>IF(Zamowienie!K54="","",IF(Zamowienie!$H54="pkp",VLOOKUP(Import!$A43,'KOD, Kolor okl.'!$D:$E,2,FALSE),VLOOKUP(Zamowienie!$H54,'KOD, Kolor okl.'!$B:$E,4,FALSE)))&amp;""&amp;IF(Zamowienie!$K54="x",Zamowienie!$J54,Zamowienie!K54)</f>
        <v/>
      </c>
      <c r="G43" t="str">
        <f>IF(Zamowienie!L54="","",IF(Zamowienie!$H54="pkp",VLOOKUP(Import!$A43,'KOD, Kolor okl.'!$D:$E,2,FALSE),VLOOKUP(Zamowienie!$H54,'KOD, Kolor okl.'!$B:$E,4,FALSE)))&amp;""&amp;IF(Zamowienie!L54="x",Zamowienie!$J54,Zamowienie!L54)</f>
        <v/>
      </c>
      <c r="H43" t="str">
        <f>IF(Zamowienie!M54="","",IF(Zamowienie!$H54="pkp",VLOOKUP(Import!$A43,'KOD, Kolor okl.'!$D:$E,2,FALSE),VLOOKUP(Zamowienie!$H54,'KOD, Kolor okl.'!$B:$E,4,FALSE)))&amp;""&amp;IF(Zamowienie!M54="x",Zamowienie!$J54,Zamowienie!M54)</f>
        <v/>
      </c>
      <c r="I43" t="str">
        <f>IF(Zamowienie!N54="","",IF(Zamowienie!$H54="pkp",VLOOKUP(Import!$A43,'KOD, Kolor okl.'!$D:$E,2,FALSE),VLOOKUP(Zamowienie!$H54,'KOD, Kolor okl.'!$B:$E,4,FALSE)))&amp;""&amp;IF(Zamowienie!N54="x",Zamowienie!$J54,Zamowienie!N54)</f>
        <v/>
      </c>
      <c r="J43" t="str">
        <f>IF(B43="","",IF(Zamowienie!O54="","+",""))</f>
        <v/>
      </c>
      <c r="K43" t="str">
        <f t="shared" si="1"/>
        <v/>
      </c>
    </row>
    <row r="44" spans="1:11" x14ac:dyDescent="0.2">
      <c r="A44" t="str">
        <f>IF(Zamowienie!C55="","",Zamowienie!C55)</f>
        <v/>
      </c>
      <c r="B44" t="str">
        <f>IF(Zamowienie!D55="","",Zamowienie!D55)</f>
        <v/>
      </c>
      <c r="C44" t="str">
        <f>IF(Zamowienie!E55="","",Zamowienie!E55)</f>
        <v/>
      </c>
      <c r="D44" t="str">
        <f>IF(Zamowienie!F55="","",Zamowienie!F55)</f>
        <v/>
      </c>
      <c r="E44" t="str">
        <f>IF(Zamowienie!G55="","",Zamowienie!G55)</f>
        <v/>
      </c>
      <c r="F44" t="str">
        <f>IF(Zamowienie!K55="","",IF(Zamowienie!$H55="pkp",VLOOKUP(Import!$A44,'KOD, Kolor okl.'!$D:$E,2,FALSE),VLOOKUP(Zamowienie!$H55,'KOD, Kolor okl.'!$B:$E,4,FALSE)))&amp;""&amp;IF(Zamowienie!$K55="x",Zamowienie!$J55,Zamowienie!K55)</f>
        <v/>
      </c>
      <c r="G44" t="str">
        <f>IF(Zamowienie!L55="","",IF(Zamowienie!$H55="pkp",VLOOKUP(Import!$A44,'KOD, Kolor okl.'!$D:$E,2,FALSE),VLOOKUP(Zamowienie!$H55,'KOD, Kolor okl.'!$B:$E,4,FALSE)))&amp;""&amp;IF(Zamowienie!L55="x",Zamowienie!$J55,Zamowienie!L55)</f>
        <v/>
      </c>
      <c r="H44" t="str">
        <f>IF(Zamowienie!M55="","",IF(Zamowienie!$H55="pkp",VLOOKUP(Import!$A44,'KOD, Kolor okl.'!$D:$E,2,FALSE),VLOOKUP(Zamowienie!$H55,'KOD, Kolor okl.'!$B:$E,4,FALSE)))&amp;""&amp;IF(Zamowienie!M55="x",Zamowienie!$J55,Zamowienie!M55)</f>
        <v/>
      </c>
      <c r="I44" t="str">
        <f>IF(Zamowienie!N55="","",IF(Zamowienie!$H55="pkp",VLOOKUP(Import!$A44,'KOD, Kolor okl.'!$D:$E,2,FALSE),VLOOKUP(Zamowienie!$H55,'KOD, Kolor okl.'!$B:$E,4,FALSE)))&amp;""&amp;IF(Zamowienie!N55="x",Zamowienie!$J55,Zamowienie!N55)</f>
        <v/>
      </c>
      <c r="J44" t="str">
        <f>IF(B44="","",IF(Zamowienie!O55="","+",""))</f>
        <v/>
      </c>
      <c r="K44" t="str">
        <f t="shared" si="1"/>
        <v/>
      </c>
    </row>
    <row r="45" spans="1:11" x14ac:dyDescent="0.2">
      <c r="A45" t="str">
        <f>IF(Zamowienie!C56="","",Zamowienie!C56)</f>
        <v/>
      </c>
      <c r="B45" t="str">
        <f>IF(Zamowienie!D56="","",Zamowienie!D56)</f>
        <v/>
      </c>
      <c r="C45" t="str">
        <f>IF(Zamowienie!E56="","",Zamowienie!E56)</f>
        <v/>
      </c>
      <c r="D45" t="str">
        <f>IF(Zamowienie!F56="","",Zamowienie!F56)</f>
        <v/>
      </c>
      <c r="E45" t="str">
        <f>IF(Zamowienie!G56="","",Zamowienie!G56)</f>
        <v/>
      </c>
      <c r="F45" t="str">
        <f>IF(Zamowienie!K56="","",IF(Zamowienie!$H56="pkp",VLOOKUP(Import!$A45,'KOD, Kolor okl.'!$D:$E,2,FALSE),VLOOKUP(Zamowienie!$H56,'KOD, Kolor okl.'!$B:$E,4,FALSE)))&amp;""&amp;IF(Zamowienie!$K56="x",Zamowienie!$J56,Zamowienie!K56)</f>
        <v/>
      </c>
      <c r="G45" t="str">
        <f>IF(Zamowienie!L56="","",IF(Zamowienie!$H56="pkp",VLOOKUP(Import!$A45,'KOD, Kolor okl.'!$D:$E,2,FALSE),VLOOKUP(Zamowienie!$H56,'KOD, Kolor okl.'!$B:$E,4,FALSE)))&amp;""&amp;IF(Zamowienie!L56="x",Zamowienie!$J56,Zamowienie!L56)</f>
        <v/>
      </c>
      <c r="H45" t="str">
        <f>IF(Zamowienie!M56="","",IF(Zamowienie!$H56="pkp",VLOOKUP(Import!$A45,'KOD, Kolor okl.'!$D:$E,2,FALSE),VLOOKUP(Zamowienie!$H56,'KOD, Kolor okl.'!$B:$E,4,FALSE)))&amp;""&amp;IF(Zamowienie!M56="x",Zamowienie!$J56,Zamowienie!M56)</f>
        <v/>
      </c>
      <c r="I45" t="str">
        <f>IF(Zamowienie!N56="","",IF(Zamowienie!$H56="pkp",VLOOKUP(Import!$A45,'KOD, Kolor okl.'!$D:$E,2,FALSE),VLOOKUP(Zamowienie!$H56,'KOD, Kolor okl.'!$B:$E,4,FALSE)))&amp;""&amp;IF(Zamowienie!N56="x",Zamowienie!$J56,Zamowienie!N56)</f>
        <v/>
      </c>
      <c r="J45" t="str">
        <f>IF(B45="","",IF(Zamowienie!O56="","+",""))</f>
        <v/>
      </c>
      <c r="K45" t="str">
        <f t="shared" si="1"/>
        <v/>
      </c>
    </row>
    <row r="46" spans="1:11" x14ac:dyDescent="0.2">
      <c r="A46" t="str">
        <f>IF(Zamowienie!C57="","",Zamowienie!C57)</f>
        <v/>
      </c>
      <c r="B46" t="str">
        <f>IF(Zamowienie!D57="","",Zamowienie!D57)</f>
        <v/>
      </c>
      <c r="C46" t="str">
        <f>IF(Zamowienie!E57="","",Zamowienie!E57)</f>
        <v/>
      </c>
      <c r="D46" t="str">
        <f>IF(Zamowienie!F57="","",Zamowienie!F57)</f>
        <v/>
      </c>
      <c r="E46" t="str">
        <f>IF(Zamowienie!G57="","",Zamowienie!G57)</f>
        <v/>
      </c>
      <c r="F46" t="str">
        <f>IF(Zamowienie!K57="","",IF(Zamowienie!$H57="pkp",VLOOKUP(Import!$A46,'KOD, Kolor okl.'!$D:$E,2,FALSE),VLOOKUP(Zamowienie!$H57,'KOD, Kolor okl.'!$B:$E,4,FALSE)))&amp;""&amp;IF(Zamowienie!$K57="x",Zamowienie!$J57,Zamowienie!K57)</f>
        <v/>
      </c>
      <c r="G46" t="str">
        <f>IF(Zamowienie!L57="","",IF(Zamowienie!$H57="pkp",VLOOKUP(Import!$A46,'KOD, Kolor okl.'!$D:$E,2,FALSE),VLOOKUP(Zamowienie!$H57,'KOD, Kolor okl.'!$B:$E,4,FALSE)))&amp;""&amp;IF(Zamowienie!L57="x",Zamowienie!$J57,Zamowienie!L57)</f>
        <v/>
      </c>
      <c r="H46" t="str">
        <f>IF(Zamowienie!M57="","",IF(Zamowienie!$H57="pkp",VLOOKUP(Import!$A46,'KOD, Kolor okl.'!$D:$E,2,FALSE),VLOOKUP(Zamowienie!$H57,'KOD, Kolor okl.'!$B:$E,4,FALSE)))&amp;""&amp;IF(Zamowienie!M57="x",Zamowienie!$J57,Zamowienie!M57)</f>
        <v/>
      </c>
      <c r="I46" t="str">
        <f>IF(Zamowienie!N57="","",IF(Zamowienie!$H57="pkp",VLOOKUP(Import!$A46,'KOD, Kolor okl.'!$D:$E,2,FALSE),VLOOKUP(Zamowienie!$H57,'KOD, Kolor okl.'!$B:$E,4,FALSE)))&amp;""&amp;IF(Zamowienie!N57="x",Zamowienie!$J57,Zamowienie!N57)</f>
        <v/>
      </c>
      <c r="J46" t="str">
        <f>IF(B46="","",IF(Zamowienie!O57="","+",""))</f>
        <v/>
      </c>
      <c r="K46" t="str">
        <f t="shared" si="1"/>
        <v/>
      </c>
    </row>
    <row r="47" spans="1:11" x14ac:dyDescent="0.2">
      <c r="A47" t="str">
        <f>IF(Zamowienie!C58="","",Zamowienie!C58)</f>
        <v/>
      </c>
      <c r="B47" t="str">
        <f>IF(Zamowienie!D58="","",Zamowienie!D58)</f>
        <v/>
      </c>
      <c r="C47" t="str">
        <f>IF(Zamowienie!E58="","",Zamowienie!E58)</f>
        <v/>
      </c>
      <c r="D47" t="str">
        <f>IF(Zamowienie!F58="","",Zamowienie!F58)</f>
        <v/>
      </c>
      <c r="E47" t="str">
        <f>IF(Zamowienie!G58="","",Zamowienie!G58)</f>
        <v/>
      </c>
      <c r="F47" t="str">
        <f>IF(Zamowienie!K58="","",IF(Zamowienie!$H58="pkp",VLOOKUP(Import!$A47,'KOD, Kolor okl.'!$D:$E,2,FALSE),VLOOKUP(Zamowienie!$H58,'KOD, Kolor okl.'!$B:$E,4,FALSE)))&amp;""&amp;IF(Zamowienie!$K58="x",Zamowienie!$J58,Zamowienie!K58)</f>
        <v/>
      </c>
      <c r="G47" t="str">
        <f>IF(Zamowienie!L58="","",IF(Zamowienie!$H58="pkp",VLOOKUP(Import!$A47,'KOD, Kolor okl.'!$D:$E,2,FALSE),VLOOKUP(Zamowienie!$H58,'KOD, Kolor okl.'!$B:$E,4,FALSE)))&amp;""&amp;IF(Zamowienie!L58="x",Zamowienie!$J58,Zamowienie!L58)</f>
        <v/>
      </c>
      <c r="H47" t="str">
        <f>IF(Zamowienie!M58="","",IF(Zamowienie!$H58="pkp",VLOOKUP(Import!$A47,'KOD, Kolor okl.'!$D:$E,2,FALSE),VLOOKUP(Zamowienie!$H58,'KOD, Kolor okl.'!$B:$E,4,FALSE)))&amp;""&amp;IF(Zamowienie!M58="x",Zamowienie!$J58,Zamowienie!M58)</f>
        <v/>
      </c>
      <c r="I47" t="str">
        <f>IF(Zamowienie!N58="","",IF(Zamowienie!$H58="pkp",VLOOKUP(Import!$A47,'KOD, Kolor okl.'!$D:$E,2,FALSE),VLOOKUP(Zamowienie!$H58,'KOD, Kolor okl.'!$B:$E,4,FALSE)))&amp;""&amp;IF(Zamowienie!N58="x",Zamowienie!$J58,Zamowienie!N58)</f>
        <v/>
      </c>
      <c r="J47" t="str">
        <f>IF(B47="","",IF(Zamowienie!O58="","+",""))</f>
        <v/>
      </c>
      <c r="K47" t="str">
        <f t="shared" si="1"/>
        <v/>
      </c>
    </row>
    <row r="48" spans="1:11" x14ac:dyDescent="0.2">
      <c r="A48" t="str">
        <f>IF(Zamowienie!C59="","",Zamowienie!C59)</f>
        <v/>
      </c>
      <c r="B48" t="str">
        <f>IF(Zamowienie!D59="","",Zamowienie!D59)</f>
        <v/>
      </c>
      <c r="C48" t="str">
        <f>IF(Zamowienie!E59="","",Zamowienie!E59)</f>
        <v/>
      </c>
      <c r="D48" t="str">
        <f>IF(Zamowienie!F59="","",Zamowienie!F59)</f>
        <v/>
      </c>
      <c r="E48" t="str">
        <f>IF(Zamowienie!G59="","",Zamowienie!G59)</f>
        <v/>
      </c>
      <c r="F48" t="str">
        <f>IF(Zamowienie!K59="","",IF(Zamowienie!$H59="pkp",VLOOKUP(Import!$A48,'KOD, Kolor okl.'!$D:$E,2,FALSE),VLOOKUP(Zamowienie!$H59,'KOD, Kolor okl.'!$B:$E,4,FALSE)))&amp;""&amp;IF(Zamowienie!$K59="x",Zamowienie!$J59,Zamowienie!K59)</f>
        <v/>
      </c>
      <c r="G48" t="str">
        <f>IF(Zamowienie!L59="","",IF(Zamowienie!$H59="pkp",VLOOKUP(Import!$A48,'KOD, Kolor okl.'!$D:$E,2,FALSE),VLOOKUP(Zamowienie!$H59,'KOD, Kolor okl.'!$B:$E,4,FALSE)))&amp;""&amp;IF(Zamowienie!L59="x",Zamowienie!$J59,Zamowienie!L59)</f>
        <v/>
      </c>
      <c r="H48" t="str">
        <f>IF(Zamowienie!M59="","",IF(Zamowienie!$H59="pkp",VLOOKUP(Import!$A48,'KOD, Kolor okl.'!$D:$E,2,FALSE),VLOOKUP(Zamowienie!$H59,'KOD, Kolor okl.'!$B:$E,4,FALSE)))&amp;""&amp;IF(Zamowienie!M59="x",Zamowienie!$J59,Zamowienie!M59)</f>
        <v/>
      </c>
      <c r="I48" t="str">
        <f>IF(Zamowienie!N59="","",IF(Zamowienie!$H59="pkp",VLOOKUP(Import!$A48,'KOD, Kolor okl.'!$D:$E,2,FALSE),VLOOKUP(Zamowienie!$H59,'KOD, Kolor okl.'!$B:$E,4,FALSE)))&amp;""&amp;IF(Zamowienie!N59="x",Zamowienie!$J59,Zamowienie!N59)</f>
        <v/>
      </c>
      <c r="J48" t="str">
        <f>IF(B48="","",IF(Zamowienie!O59="","+",""))</f>
        <v/>
      </c>
      <c r="K48" t="str">
        <f t="shared" si="1"/>
        <v/>
      </c>
    </row>
    <row r="49" spans="1:11" x14ac:dyDescent="0.2">
      <c r="A49" t="str">
        <f>IF(Zamowienie!C60="","",Zamowienie!C60)</f>
        <v/>
      </c>
      <c r="B49" t="str">
        <f>IF(Zamowienie!D60="","",Zamowienie!D60)</f>
        <v/>
      </c>
      <c r="C49" t="str">
        <f>IF(Zamowienie!E60="","",Zamowienie!E60)</f>
        <v/>
      </c>
      <c r="D49" t="str">
        <f>IF(Zamowienie!F60="","",Zamowienie!F60)</f>
        <v/>
      </c>
      <c r="E49" t="str">
        <f>IF(Zamowienie!G60="","",Zamowienie!G60)</f>
        <v/>
      </c>
      <c r="F49" t="str">
        <f>IF(Zamowienie!K60="","",IF(Zamowienie!$H60="pkp",VLOOKUP(Import!$A49,'KOD, Kolor okl.'!$D:$E,2,FALSE),VLOOKUP(Zamowienie!$H60,'KOD, Kolor okl.'!$B:$E,4,FALSE)))&amp;""&amp;IF(Zamowienie!$K60="x",Zamowienie!$J60,Zamowienie!K60)</f>
        <v/>
      </c>
      <c r="G49" t="str">
        <f>IF(Zamowienie!L60="","",IF(Zamowienie!$H60="pkp",VLOOKUP(Import!$A49,'KOD, Kolor okl.'!$D:$E,2,FALSE),VLOOKUP(Zamowienie!$H60,'KOD, Kolor okl.'!$B:$E,4,FALSE)))&amp;""&amp;IF(Zamowienie!L60="x",Zamowienie!$J60,Zamowienie!L60)</f>
        <v/>
      </c>
      <c r="H49" t="str">
        <f>IF(Zamowienie!M60="","",IF(Zamowienie!$H60="pkp",VLOOKUP(Import!$A49,'KOD, Kolor okl.'!$D:$E,2,FALSE),VLOOKUP(Zamowienie!$H60,'KOD, Kolor okl.'!$B:$E,4,FALSE)))&amp;""&amp;IF(Zamowienie!M60="x",Zamowienie!$J60,Zamowienie!M60)</f>
        <v/>
      </c>
      <c r="I49" t="str">
        <f>IF(Zamowienie!N60="","",IF(Zamowienie!$H60="pkp",VLOOKUP(Import!$A49,'KOD, Kolor okl.'!$D:$E,2,FALSE),VLOOKUP(Zamowienie!$H60,'KOD, Kolor okl.'!$B:$E,4,FALSE)))&amp;""&amp;IF(Zamowienie!N60="x",Zamowienie!$J60,Zamowienie!N60)</f>
        <v/>
      </c>
      <c r="J49" t="str">
        <f>IF(B49="","",IF(Zamowienie!O60="","+",""))</f>
        <v/>
      </c>
      <c r="K49" t="str">
        <f t="shared" si="1"/>
        <v/>
      </c>
    </row>
    <row r="50" spans="1:11" x14ac:dyDescent="0.2">
      <c r="A50" t="str">
        <f>IF(Zamowienie!C61="","",Zamowienie!C61)</f>
        <v/>
      </c>
      <c r="B50" t="str">
        <f>IF(Zamowienie!D61="","",Zamowienie!D61)</f>
        <v/>
      </c>
      <c r="C50" t="str">
        <f>IF(Zamowienie!E61="","",Zamowienie!E61)</f>
        <v/>
      </c>
      <c r="D50" t="str">
        <f>IF(Zamowienie!F61="","",Zamowienie!F61)</f>
        <v/>
      </c>
      <c r="E50" t="str">
        <f>IF(Zamowienie!G61="","",Zamowienie!G61)</f>
        <v/>
      </c>
      <c r="F50" t="str">
        <f>IF(Zamowienie!K61="","",IF(Zamowienie!$H61="pkp",VLOOKUP(Import!$A50,'KOD, Kolor okl.'!$D:$E,2,FALSE),VLOOKUP(Zamowienie!$H61,'KOD, Kolor okl.'!$B:$E,4,FALSE)))&amp;""&amp;IF(Zamowienie!$K61="x",Zamowienie!$J61,Zamowienie!K61)</f>
        <v/>
      </c>
      <c r="G50" t="str">
        <f>IF(Zamowienie!L61="","",IF(Zamowienie!$H61="pkp",VLOOKUP(Import!$A50,'KOD, Kolor okl.'!$D:$E,2,FALSE),VLOOKUP(Zamowienie!$H61,'KOD, Kolor okl.'!$B:$E,4,FALSE)))&amp;""&amp;IF(Zamowienie!L61="x",Zamowienie!$J61,Zamowienie!L61)</f>
        <v/>
      </c>
      <c r="H50" t="str">
        <f>IF(Zamowienie!M61="","",IF(Zamowienie!$H61="pkp",VLOOKUP(Import!$A50,'KOD, Kolor okl.'!$D:$E,2,FALSE),VLOOKUP(Zamowienie!$H61,'KOD, Kolor okl.'!$B:$E,4,FALSE)))&amp;""&amp;IF(Zamowienie!M61="x",Zamowienie!$J61,Zamowienie!M61)</f>
        <v/>
      </c>
      <c r="I50" t="str">
        <f>IF(Zamowienie!N61="","",IF(Zamowienie!$H61="pkp",VLOOKUP(Import!$A50,'KOD, Kolor okl.'!$D:$E,2,FALSE),VLOOKUP(Zamowienie!$H61,'KOD, Kolor okl.'!$B:$E,4,FALSE)))&amp;""&amp;IF(Zamowienie!N61="x",Zamowienie!$J61,Zamowienie!N61)</f>
        <v/>
      </c>
      <c r="J50" t="str">
        <f>IF(B50="","",IF(Zamowienie!O61="","+",""))</f>
        <v/>
      </c>
      <c r="K50" t="str">
        <f t="shared" si="1"/>
        <v/>
      </c>
    </row>
    <row r="51" spans="1:11" x14ac:dyDescent="0.2">
      <c r="A51" t="str">
        <f>IF(Zamowienie!C62="","",Zamowienie!C62)</f>
        <v/>
      </c>
      <c r="B51" t="str">
        <f>IF(Zamowienie!D62="","",Zamowienie!D62)</f>
        <v/>
      </c>
      <c r="C51" t="str">
        <f>IF(Zamowienie!E62="","",Zamowienie!E62)</f>
        <v/>
      </c>
      <c r="D51" t="str">
        <f>IF(Zamowienie!F62="","",Zamowienie!F62)</f>
        <v/>
      </c>
      <c r="E51" t="str">
        <f>IF(Zamowienie!G62="","",Zamowienie!G62)</f>
        <v/>
      </c>
      <c r="F51" t="str">
        <f>IF(Zamowienie!K62="","",IF(Zamowienie!$H62="pkp",VLOOKUP(Import!$A51,'KOD, Kolor okl.'!$D:$E,2,FALSE),VLOOKUP(Zamowienie!$H62,'KOD, Kolor okl.'!$B:$E,4,FALSE)))&amp;""&amp;IF(Zamowienie!$K62="x",Zamowienie!$J62,Zamowienie!K62)</f>
        <v/>
      </c>
      <c r="G51" t="str">
        <f>IF(Zamowienie!L62="","",IF(Zamowienie!$H62="pkp",VLOOKUP(Import!$A51,'KOD, Kolor okl.'!$D:$E,2,FALSE),VLOOKUP(Zamowienie!$H62,'KOD, Kolor okl.'!$B:$E,4,FALSE)))&amp;""&amp;IF(Zamowienie!L62="x",Zamowienie!$J62,Zamowienie!L62)</f>
        <v/>
      </c>
      <c r="H51" t="str">
        <f>IF(Zamowienie!M62="","",IF(Zamowienie!$H62="pkp",VLOOKUP(Import!$A51,'KOD, Kolor okl.'!$D:$E,2,FALSE),VLOOKUP(Zamowienie!$H62,'KOD, Kolor okl.'!$B:$E,4,FALSE)))&amp;""&amp;IF(Zamowienie!M62="x",Zamowienie!$J62,Zamowienie!M62)</f>
        <v/>
      </c>
      <c r="I51" t="str">
        <f>IF(Zamowienie!N62="","",IF(Zamowienie!$H62="pkp",VLOOKUP(Import!$A51,'KOD, Kolor okl.'!$D:$E,2,FALSE),VLOOKUP(Zamowienie!$H62,'KOD, Kolor okl.'!$B:$E,4,FALSE)))&amp;""&amp;IF(Zamowienie!N62="x",Zamowienie!$J62,Zamowienie!N62)</f>
        <v/>
      </c>
      <c r="J51" t="str">
        <f>IF(B51="","",IF(Zamowienie!O62="","+",""))</f>
        <v/>
      </c>
      <c r="K51" t="str">
        <f t="shared" si="1"/>
        <v/>
      </c>
    </row>
    <row r="52" spans="1:11" x14ac:dyDescent="0.2">
      <c r="A52" t="str">
        <f>IF(Zamowienie!C63="","",Zamowienie!C63)</f>
        <v/>
      </c>
      <c r="B52" t="str">
        <f>IF(Zamowienie!D63="","",Zamowienie!D63)</f>
        <v/>
      </c>
      <c r="C52" t="str">
        <f>IF(Zamowienie!E63="","",Zamowienie!E63)</f>
        <v/>
      </c>
      <c r="D52" t="str">
        <f>IF(Zamowienie!F63="","",Zamowienie!F63)</f>
        <v/>
      </c>
      <c r="E52" t="str">
        <f>IF(Zamowienie!G63="","",Zamowienie!G63)</f>
        <v/>
      </c>
      <c r="F52" t="str">
        <f>IF(Zamowienie!K63="","",IF(Zamowienie!$H63="pkp",VLOOKUP(Import!$A52,'KOD, Kolor okl.'!$D:$E,2,FALSE),VLOOKUP(Zamowienie!$H63,'KOD, Kolor okl.'!$B:$E,4,FALSE)))&amp;""&amp;IF(Zamowienie!$K63="x",Zamowienie!$J63,Zamowienie!K63)</f>
        <v/>
      </c>
      <c r="G52" t="str">
        <f>IF(Zamowienie!L63="","",IF(Zamowienie!$H63="pkp",VLOOKUP(Import!$A52,'KOD, Kolor okl.'!$D:$E,2,FALSE),VLOOKUP(Zamowienie!$H63,'KOD, Kolor okl.'!$B:$E,4,FALSE)))&amp;""&amp;IF(Zamowienie!L63="x",Zamowienie!$J63,Zamowienie!L63)</f>
        <v/>
      </c>
      <c r="H52" t="str">
        <f>IF(Zamowienie!M63="","",IF(Zamowienie!$H63="pkp",VLOOKUP(Import!$A52,'KOD, Kolor okl.'!$D:$E,2,FALSE),VLOOKUP(Zamowienie!$H63,'KOD, Kolor okl.'!$B:$E,4,FALSE)))&amp;""&amp;IF(Zamowienie!M63="x",Zamowienie!$J63,Zamowienie!M63)</f>
        <v/>
      </c>
      <c r="I52" t="str">
        <f>IF(Zamowienie!N63="","",IF(Zamowienie!$H63="pkp",VLOOKUP(Import!$A52,'KOD, Kolor okl.'!$D:$E,2,FALSE),VLOOKUP(Zamowienie!$H63,'KOD, Kolor okl.'!$B:$E,4,FALSE)))&amp;""&amp;IF(Zamowienie!N63="x",Zamowienie!$J63,Zamowienie!N63)</f>
        <v/>
      </c>
      <c r="J52" t="str">
        <f>IF(B52="","",IF(Zamowienie!O63="","+",""))</f>
        <v/>
      </c>
      <c r="K52" t="str">
        <f t="shared" si="1"/>
        <v/>
      </c>
    </row>
    <row r="53" spans="1:11" x14ac:dyDescent="0.2">
      <c r="A53" t="str">
        <f>IF(Zamowienie!C64="","",Zamowienie!C64)</f>
        <v/>
      </c>
      <c r="B53" t="str">
        <f>IF(Zamowienie!D64="","",Zamowienie!D64)</f>
        <v/>
      </c>
      <c r="C53" t="str">
        <f>IF(Zamowienie!E64="","",Zamowienie!E64)</f>
        <v/>
      </c>
      <c r="D53" t="str">
        <f>IF(Zamowienie!F64="","",Zamowienie!F64)</f>
        <v/>
      </c>
      <c r="E53" t="str">
        <f>IF(Zamowienie!G64="","",Zamowienie!G64)</f>
        <v/>
      </c>
      <c r="F53" t="str">
        <f>IF(Zamowienie!K64="","",IF(Zamowienie!$H64="pkp",VLOOKUP(Import!$A53,'KOD, Kolor okl.'!$D:$E,2,FALSE),VLOOKUP(Zamowienie!$H64,'KOD, Kolor okl.'!$B:$E,4,FALSE)))&amp;""&amp;IF(Zamowienie!$K64="x",Zamowienie!$J64,Zamowienie!K64)</f>
        <v/>
      </c>
      <c r="G53" t="str">
        <f>IF(Zamowienie!L64="","",IF(Zamowienie!$H64="pkp",VLOOKUP(Import!$A53,'KOD, Kolor okl.'!$D:$E,2,FALSE),VLOOKUP(Zamowienie!$H64,'KOD, Kolor okl.'!$B:$E,4,FALSE)))&amp;""&amp;IF(Zamowienie!L64="x",Zamowienie!$J64,Zamowienie!L64)</f>
        <v/>
      </c>
      <c r="H53" t="str">
        <f>IF(Zamowienie!M64="","",IF(Zamowienie!$H64="pkp",VLOOKUP(Import!$A53,'KOD, Kolor okl.'!$D:$E,2,FALSE),VLOOKUP(Zamowienie!$H64,'KOD, Kolor okl.'!$B:$E,4,FALSE)))&amp;""&amp;IF(Zamowienie!M64="x",Zamowienie!$J64,Zamowienie!M64)</f>
        <v/>
      </c>
      <c r="I53" t="str">
        <f>IF(Zamowienie!N64="","",IF(Zamowienie!$H64="pkp",VLOOKUP(Import!$A53,'KOD, Kolor okl.'!$D:$E,2,FALSE),VLOOKUP(Zamowienie!$H64,'KOD, Kolor okl.'!$B:$E,4,FALSE)))&amp;""&amp;IF(Zamowienie!N64="x",Zamowienie!$J64,Zamowienie!N64)</f>
        <v/>
      </c>
      <c r="J53" t="str">
        <f>IF(B53="","",IF(Zamowienie!O64="","+",""))</f>
        <v/>
      </c>
      <c r="K53" t="str">
        <f t="shared" si="1"/>
        <v/>
      </c>
    </row>
    <row r="54" spans="1:11" x14ac:dyDescent="0.2">
      <c r="A54" t="str">
        <f>IF(Zamowienie!C65="","",Zamowienie!C65)</f>
        <v/>
      </c>
      <c r="B54" t="str">
        <f>IF(Zamowienie!D65="","",Zamowienie!D65)</f>
        <v/>
      </c>
      <c r="C54" t="str">
        <f>IF(Zamowienie!E65="","",Zamowienie!E65)</f>
        <v/>
      </c>
      <c r="D54" t="str">
        <f>IF(Zamowienie!F65="","",Zamowienie!F65)</f>
        <v/>
      </c>
      <c r="E54" t="str">
        <f>IF(Zamowienie!G65="","",Zamowienie!G65)</f>
        <v/>
      </c>
      <c r="F54" t="str">
        <f>IF(Zamowienie!K65="","",IF(Zamowienie!$H65="pkp",VLOOKUP(Import!$A54,'KOD, Kolor okl.'!$D:$E,2,FALSE),VLOOKUP(Zamowienie!$H65,'KOD, Kolor okl.'!$B:$E,4,FALSE)))&amp;""&amp;IF(Zamowienie!$K65="x",Zamowienie!$J65,Zamowienie!K65)</f>
        <v/>
      </c>
      <c r="G54" t="str">
        <f>IF(Zamowienie!L65="","",IF(Zamowienie!$H65="pkp",VLOOKUP(Import!$A54,'KOD, Kolor okl.'!$D:$E,2,FALSE),VLOOKUP(Zamowienie!$H65,'KOD, Kolor okl.'!$B:$E,4,FALSE)))&amp;""&amp;IF(Zamowienie!L65="x",Zamowienie!$J65,Zamowienie!L65)</f>
        <v/>
      </c>
      <c r="H54" t="str">
        <f>IF(Zamowienie!M65="","",IF(Zamowienie!$H65="pkp",VLOOKUP(Import!$A54,'KOD, Kolor okl.'!$D:$E,2,FALSE),VLOOKUP(Zamowienie!$H65,'KOD, Kolor okl.'!$B:$E,4,FALSE)))&amp;""&amp;IF(Zamowienie!M65="x",Zamowienie!$J65,Zamowienie!M65)</f>
        <v/>
      </c>
      <c r="I54" t="str">
        <f>IF(Zamowienie!N65="","",IF(Zamowienie!$H65="pkp",VLOOKUP(Import!$A54,'KOD, Kolor okl.'!$D:$E,2,FALSE),VLOOKUP(Zamowienie!$H65,'KOD, Kolor okl.'!$B:$E,4,FALSE)))&amp;""&amp;IF(Zamowienie!N65="x",Zamowienie!$J65,Zamowienie!N65)</f>
        <v/>
      </c>
      <c r="J54" t="str">
        <f>IF(B54="","",IF(Zamowienie!O65="","+",""))</f>
        <v/>
      </c>
      <c r="K54" t="str">
        <f t="shared" si="1"/>
        <v/>
      </c>
    </row>
    <row r="55" spans="1:11" x14ac:dyDescent="0.2">
      <c r="A55" t="str">
        <f>IF(Zamowienie!C66="","",Zamowienie!C66)</f>
        <v/>
      </c>
      <c r="B55" t="str">
        <f>IF(Zamowienie!D66="","",Zamowienie!D66)</f>
        <v/>
      </c>
      <c r="C55" t="str">
        <f>IF(Zamowienie!E66="","",Zamowienie!E66)</f>
        <v/>
      </c>
      <c r="D55" t="str">
        <f>IF(Zamowienie!F66="","",Zamowienie!F66)</f>
        <v/>
      </c>
      <c r="E55" t="str">
        <f>IF(Zamowienie!G66="","",Zamowienie!G66)</f>
        <v/>
      </c>
      <c r="F55" t="str">
        <f>IF(Zamowienie!K66="","",IF(Zamowienie!$H66="pkp",VLOOKUP(Import!$A55,'KOD, Kolor okl.'!$D:$E,2,FALSE),VLOOKUP(Zamowienie!$H66,'KOD, Kolor okl.'!$B:$E,4,FALSE)))&amp;""&amp;IF(Zamowienie!$K66="x",Zamowienie!$J66,Zamowienie!K66)</f>
        <v/>
      </c>
      <c r="G55" t="str">
        <f>IF(Zamowienie!L66="","",IF(Zamowienie!$H66="pkp",VLOOKUP(Import!$A55,'KOD, Kolor okl.'!$D:$E,2,FALSE),VLOOKUP(Zamowienie!$H66,'KOD, Kolor okl.'!$B:$E,4,FALSE)))&amp;""&amp;IF(Zamowienie!L66="x",Zamowienie!$J66,Zamowienie!L66)</f>
        <v/>
      </c>
      <c r="H55" t="str">
        <f>IF(Zamowienie!M66="","",IF(Zamowienie!$H66="pkp",VLOOKUP(Import!$A55,'KOD, Kolor okl.'!$D:$E,2,FALSE),VLOOKUP(Zamowienie!$H66,'KOD, Kolor okl.'!$B:$E,4,FALSE)))&amp;""&amp;IF(Zamowienie!M66="x",Zamowienie!$J66,Zamowienie!M66)</f>
        <v/>
      </c>
      <c r="I55" t="str">
        <f>IF(Zamowienie!N66="","",IF(Zamowienie!$H66="pkp",VLOOKUP(Import!$A55,'KOD, Kolor okl.'!$D:$E,2,FALSE),VLOOKUP(Zamowienie!$H66,'KOD, Kolor okl.'!$B:$E,4,FALSE)))&amp;""&amp;IF(Zamowienie!N66="x",Zamowienie!$J66,Zamowienie!N66)</f>
        <v/>
      </c>
      <c r="J55" t="str">
        <f>IF(B55="","",IF(Zamowienie!O66="","+",""))</f>
        <v/>
      </c>
      <c r="K55" t="str">
        <f t="shared" si="1"/>
        <v/>
      </c>
    </row>
    <row r="56" spans="1:11" x14ac:dyDescent="0.2">
      <c r="A56" t="str">
        <f>IF(Zamowienie!C67="","",Zamowienie!C67)</f>
        <v/>
      </c>
      <c r="B56" t="str">
        <f>IF(Zamowienie!D67="","",Zamowienie!D67)</f>
        <v/>
      </c>
      <c r="C56" t="str">
        <f>IF(Zamowienie!E67="","",Zamowienie!E67)</f>
        <v/>
      </c>
      <c r="D56" t="str">
        <f>IF(Zamowienie!F67="","",Zamowienie!F67)</f>
        <v/>
      </c>
      <c r="E56" t="str">
        <f>IF(Zamowienie!G67="","",Zamowienie!G67)</f>
        <v/>
      </c>
      <c r="F56" t="str">
        <f>IF(Zamowienie!K67="","",IF(Zamowienie!$H67="pkp",VLOOKUP(Import!$A56,'KOD, Kolor okl.'!$D:$E,2,FALSE),VLOOKUP(Zamowienie!$H67,'KOD, Kolor okl.'!$B:$E,4,FALSE)))&amp;""&amp;IF(Zamowienie!$K67="x",Zamowienie!$J67,Zamowienie!K67)</f>
        <v/>
      </c>
      <c r="G56" t="str">
        <f>IF(Zamowienie!L67="","",IF(Zamowienie!$H67="pkp",VLOOKUP(Import!$A56,'KOD, Kolor okl.'!$D:$E,2,FALSE),VLOOKUP(Zamowienie!$H67,'KOD, Kolor okl.'!$B:$E,4,FALSE)))&amp;""&amp;IF(Zamowienie!L67="x",Zamowienie!$J67,Zamowienie!L67)</f>
        <v/>
      </c>
      <c r="H56" t="str">
        <f>IF(Zamowienie!M67="","",IF(Zamowienie!$H67="pkp",VLOOKUP(Import!$A56,'KOD, Kolor okl.'!$D:$E,2,FALSE),VLOOKUP(Zamowienie!$H67,'KOD, Kolor okl.'!$B:$E,4,FALSE)))&amp;""&amp;IF(Zamowienie!M67="x",Zamowienie!$J67,Zamowienie!M67)</f>
        <v/>
      </c>
      <c r="I56" t="str">
        <f>IF(Zamowienie!N67="","",IF(Zamowienie!$H67="pkp",VLOOKUP(Import!$A56,'KOD, Kolor okl.'!$D:$E,2,FALSE),VLOOKUP(Zamowienie!$H67,'KOD, Kolor okl.'!$B:$E,4,FALSE)))&amp;""&amp;IF(Zamowienie!N67="x",Zamowienie!$J67,Zamowienie!N67)</f>
        <v/>
      </c>
      <c r="J56" t="str">
        <f>IF(B56="","",IF(Zamowienie!O67="","+",""))</f>
        <v/>
      </c>
      <c r="K56" t="str">
        <f t="shared" si="1"/>
        <v/>
      </c>
    </row>
    <row r="57" spans="1:11" x14ac:dyDescent="0.2">
      <c r="A57" t="str">
        <f>IF(Zamowienie!C68="","",Zamowienie!C68)</f>
        <v/>
      </c>
      <c r="B57" t="str">
        <f>IF(Zamowienie!D68="","",Zamowienie!D68)</f>
        <v/>
      </c>
      <c r="C57" t="str">
        <f>IF(Zamowienie!E68="","",Zamowienie!E68)</f>
        <v/>
      </c>
      <c r="D57" t="str">
        <f>IF(Zamowienie!F68="","",Zamowienie!F68)</f>
        <v/>
      </c>
      <c r="E57" t="str">
        <f>IF(Zamowienie!G68="","",Zamowienie!G68)</f>
        <v/>
      </c>
      <c r="F57" t="str">
        <f>IF(Zamowienie!K68="","",IF(Zamowienie!$H68="pkp",VLOOKUP(Import!$A57,'KOD, Kolor okl.'!$D:$E,2,FALSE),VLOOKUP(Zamowienie!$H68,'KOD, Kolor okl.'!$B:$E,4,FALSE)))&amp;""&amp;IF(Zamowienie!$K68="x",Zamowienie!$J68,Zamowienie!K68)</f>
        <v/>
      </c>
      <c r="G57" t="str">
        <f>IF(Zamowienie!L68="","",IF(Zamowienie!$H68="pkp",VLOOKUP(Import!$A57,'KOD, Kolor okl.'!$D:$E,2,FALSE),VLOOKUP(Zamowienie!$H68,'KOD, Kolor okl.'!$B:$E,4,FALSE)))&amp;""&amp;IF(Zamowienie!L68="x",Zamowienie!$J68,Zamowienie!L68)</f>
        <v/>
      </c>
      <c r="H57" t="str">
        <f>IF(Zamowienie!M68="","",IF(Zamowienie!$H68="pkp",VLOOKUP(Import!$A57,'KOD, Kolor okl.'!$D:$E,2,FALSE),VLOOKUP(Zamowienie!$H68,'KOD, Kolor okl.'!$B:$E,4,FALSE)))&amp;""&amp;IF(Zamowienie!M68="x",Zamowienie!$J68,Zamowienie!M68)</f>
        <v/>
      </c>
      <c r="I57" t="str">
        <f>IF(Zamowienie!N68="","",IF(Zamowienie!$H68="pkp",VLOOKUP(Import!$A57,'KOD, Kolor okl.'!$D:$E,2,FALSE),VLOOKUP(Zamowienie!$H68,'KOD, Kolor okl.'!$B:$E,4,FALSE)))&amp;""&amp;IF(Zamowienie!N68="x",Zamowienie!$J68,Zamowienie!N68)</f>
        <v/>
      </c>
      <c r="J57" t="str">
        <f>IF(B57="","",IF(Zamowienie!O68="","+",""))</f>
        <v/>
      </c>
      <c r="K57" t="str">
        <f t="shared" si="1"/>
        <v/>
      </c>
    </row>
    <row r="58" spans="1:11" x14ac:dyDescent="0.2">
      <c r="A58" t="str">
        <f>IF(Zamowienie!C69="","",Zamowienie!C69)</f>
        <v/>
      </c>
      <c r="B58" t="str">
        <f>IF(Zamowienie!D69="","",Zamowienie!D69)</f>
        <v/>
      </c>
      <c r="C58" t="str">
        <f>IF(Zamowienie!E69="","",Zamowienie!E69)</f>
        <v/>
      </c>
      <c r="D58" t="str">
        <f>IF(Zamowienie!F69="","",Zamowienie!F69)</f>
        <v/>
      </c>
      <c r="E58" t="str">
        <f>IF(Zamowienie!G69="","",Zamowienie!G69)</f>
        <v/>
      </c>
      <c r="F58" t="str">
        <f>IF(Zamowienie!K69="","",IF(Zamowienie!$H69="pkp",VLOOKUP(Import!$A58,'KOD, Kolor okl.'!$D:$E,2,FALSE),VLOOKUP(Zamowienie!$H69,'KOD, Kolor okl.'!$B:$E,4,FALSE)))&amp;""&amp;IF(Zamowienie!$K69="x",Zamowienie!$J69,Zamowienie!K69)</f>
        <v/>
      </c>
      <c r="G58" t="str">
        <f>IF(Zamowienie!L69="","",IF(Zamowienie!$H69="pkp",VLOOKUP(Import!$A58,'KOD, Kolor okl.'!$D:$E,2,FALSE),VLOOKUP(Zamowienie!$H69,'KOD, Kolor okl.'!$B:$E,4,FALSE)))&amp;""&amp;IF(Zamowienie!L69="x",Zamowienie!$J69,Zamowienie!L69)</f>
        <v/>
      </c>
      <c r="H58" t="str">
        <f>IF(Zamowienie!M69="","",IF(Zamowienie!$H69="pkp",VLOOKUP(Import!$A58,'KOD, Kolor okl.'!$D:$E,2,FALSE),VLOOKUP(Zamowienie!$H69,'KOD, Kolor okl.'!$B:$E,4,FALSE)))&amp;""&amp;IF(Zamowienie!M69="x",Zamowienie!$J69,Zamowienie!M69)</f>
        <v/>
      </c>
      <c r="I58" t="str">
        <f>IF(Zamowienie!N69="","",IF(Zamowienie!$H69="pkp",VLOOKUP(Import!$A58,'KOD, Kolor okl.'!$D:$E,2,FALSE),VLOOKUP(Zamowienie!$H69,'KOD, Kolor okl.'!$B:$E,4,FALSE)))&amp;""&amp;IF(Zamowienie!N69="x",Zamowienie!$J69,Zamowienie!N69)</f>
        <v/>
      </c>
      <c r="J58" t="str">
        <f>IF(B58="","",IF(Zamowienie!O69="","+",""))</f>
        <v/>
      </c>
      <c r="K58" t="str">
        <f t="shared" si="1"/>
        <v/>
      </c>
    </row>
    <row r="59" spans="1:11" x14ac:dyDescent="0.2">
      <c r="A59" t="str">
        <f>IF(Zamowienie!C70="","",Zamowienie!C70)</f>
        <v/>
      </c>
      <c r="B59" t="str">
        <f>IF(Zamowienie!D70="","",Zamowienie!D70)</f>
        <v/>
      </c>
      <c r="C59" t="str">
        <f>IF(Zamowienie!E70="","",Zamowienie!E70)</f>
        <v/>
      </c>
      <c r="D59" t="str">
        <f>IF(Zamowienie!F70="","",Zamowienie!F70)</f>
        <v/>
      </c>
      <c r="E59" t="str">
        <f>IF(Zamowienie!G70="","",Zamowienie!G70)</f>
        <v/>
      </c>
      <c r="F59" t="str">
        <f>IF(Zamowienie!K70="","",IF(Zamowienie!$H70="pkp",VLOOKUP(Import!$A59,'KOD, Kolor okl.'!$D:$E,2,FALSE),VLOOKUP(Zamowienie!$H70,'KOD, Kolor okl.'!$B:$E,4,FALSE)))&amp;""&amp;IF(Zamowienie!$K70="x",Zamowienie!$J70,Zamowienie!K70)</f>
        <v/>
      </c>
      <c r="G59" t="str">
        <f>IF(Zamowienie!L70="","",IF(Zamowienie!$H70="pkp",VLOOKUP(Import!$A59,'KOD, Kolor okl.'!$D:$E,2,FALSE),VLOOKUP(Zamowienie!$H70,'KOD, Kolor okl.'!$B:$E,4,FALSE)))&amp;""&amp;IF(Zamowienie!L70="x",Zamowienie!$J70,Zamowienie!L70)</f>
        <v/>
      </c>
      <c r="H59" t="str">
        <f>IF(Zamowienie!M70="","",IF(Zamowienie!$H70="pkp",VLOOKUP(Import!$A59,'KOD, Kolor okl.'!$D:$E,2,FALSE),VLOOKUP(Zamowienie!$H70,'KOD, Kolor okl.'!$B:$E,4,FALSE)))&amp;""&amp;IF(Zamowienie!M70="x",Zamowienie!$J70,Zamowienie!M70)</f>
        <v/>
      </c>
      <c r="I59" t="str">
        <f>IF(Zamowienie!N70="","",IF(Zamowienie!$H70="pkp",VLOOKUP(Import!$A59,'KOD, Kolor okl.'!$D:$E,2,FALSE),VLOOKUP(Zamowienie!$H70,'KOD, Kolor okl.'!$B:$E,4,FALSE)))&amp;""&amp;IF(Zamowienie!N70="x",Zamowienie!$J70,Zamowienie!N70)</f>
        <v/>
      </c>
      <c r="J59" t="str">
        <f>IF(B59="","",IF(Zamowienie!O70="","+",""))</f>
        <v/>
      </c>
      <c r="K59" t="str">
        <f t="shared" si="1"/>
        <v/>
      </c>
    </row>
    <row r="60" spans="1:11" x14ac:dyDescent="0.2">
      <c r="A60" t="str">
        <f>IF(Zamowienie!C71="","",Zamowienie!C71)</f>
        <v/>
      </c>
      <c r="B60" t="str">
        <f>IF(Zamowienie!D71="","",Zamowienie!D71)</f>
        <v/>
      </c>
      <c r="C60" t="str">
        <f>IF(Zamowienie!E71="","",Zamowienie!E71)</f>
        <v/>
      </c>
      <c r="D60" t="str">
        <f>IF(Zamowienie!F71="","",Zamowienie!F71)</f>
        <v/>
      </c>
      <c r="E60" t="str">
        <f>IF(Zamowienie!G71="","",Zamowienie!G71)</f>
        <v/>
      </c>
      <c r="F60" t="str">
        <f>IF(Zamowienie!K71="","",IF(Zamowienie!$H71="pkp",VLOOKUP(Import!$A60,'KOD, Kolor okl.'!$D:$E,2,FALSE),VLOOKUP(Zamowienie!$H71,'KOD, Kolor okl.'!$B:$E,4,FALSE)))&amp;""&amp;IF(Zamowienie!$K71="x",Zamowienie!$J71,Zamowienie!K71)</f>
        <v/>
      </c>
      <c r="G60" t="str">
        <f>IF(Zamowienie!L71="","",IF(Zamowienie!$H71="pkp",VLOOKUP(Import!$A60,'KOD, Kolor okl.'!$D:$E,2,FALSE),VLOOKUP(Zamowienie!$H71,'KOD, Kolor okl.'!$B:$E,4,FALSE)))&amp;""&amp;IF(Zamowienie!L71="x",Zamowienie!$J71,Zamowienie!L71)</f>
        <v/>
      </c>
      <c r="H60" t="str">
        <f>IF(Zamowienie!M71="","",IF(Zamowienie!$H71="pkp",VLOOKUP(Import!$A60,'KOD, Kolor okl.'!$D:$E,2,FALSE),VLOOKUP(Zamowienie!$H71,'KOD, Kolor okl.'!$B:$E,4,FALSE)))&amp;""&amp;IF(Zamowienie!M71="x",Zamowienie!$J71,Zamowienie!M71)</f>
        <v/>
      </c>
      <c r="I60" t="str">
        <f>IF(Zamowienie!N71="","",IF(Zamowienie!$H71="pkp",VLOOKUP(Import!$A60,'KOD, Kolor okl.'!$D:$E,2,FALSE),VLOOKUP(Zamowienie!$H71,'KOD, Kolor okl.'!$B:$E,4,FALSE)))&amp;""&amp;IF(Zamowienie!N71="x",Zamowienie!$J71,Zamowienie!N71)</f>
        <v/>
      </c>
      <c r="J60" t="str">
        <f>IF(B60="","",IF(Zamowienie!O71="","+",""))</f>
        <v/>
      </c>
      <c r="K60" t="str">
        <f t="shared" si="1"/>
        <v/>
      </c>
    </row>
    <row r="61" spans="1:11" x14ac:dyDescent="0.2">
      <c r="A61" t="str">
        <f>IF(Zamowienie!C72="","",Zamowienie!C72)</f>
        <v/>
      </c>
      <c r="B61" t="str">
        <f>IF(Zamowienie!D72="","",Zamowienie!D72)</f>
        <v/>
      </c>
      <c r="C61" t="str">
        <f>IF(Zamowienie!E72="","",Zamowienie!E72)</f>
        <v/>
      </c>
      <c r="D61" t="str">
        <f>IF(Zamowienie!F72="","",Zamowienie!F72)</f>
        <v/>
      </c>
      <c r="E61" t="str">
        <f>IF(Zamowienie!G72="","",Zamowienie!G72)</f>
        <v/>
      </c>
      <c r="F61" t="str">
        <f>IF(Zamowienie!K72="","",IF(Zamowienie!$H72="pkp",VLOOKUP(Import!$A61,'KOD, Kolor okl.'!$D:$E,2,FALSE),VLOOKUP(Zamowienie!$H72,'KOD, Kolor okl.'!$B:$E,4,FALSE)))&amp;""&amp;IF(Zamowienie!$K72="x",Zamowienie!$J72,Zamowienie!K72)</f>
        <v/>
      </c>
      <c r="G61" t="str">
        <f>IF(Zamowienie!L72="","",IF(Zamowienie!$H72="pkp",VLOOKUP(Import!$A61,'KOD, Kolor okl.'!$D:$E,2,FALSE),VLOOKUP(Zamowienie!$H72,'KOD, Kolor okl.'!$B:$E,4,FALSE)))&amp;""&amp;IF(Zamowienie!L72="x",Zamowienie!$J72,Zamowienie!L72)</f>
        <v/>
      </c>
      <c r="H61" t="str">
        <f>IF(Zamowienie!M72="","",IF(Zamowienie!$H72="pkp",VLOOKUP(Import!$A61,'KOD, Kolor okl.'!$D:$E,2,FALSE),VLOOKUP(Zamowienie!$H72,'KOD, Kolor okl.'!$B:$E,4,FALSE)))&amp;""&amp;IF(Zamowienie!M72="x",Zamowienie!$J72,Zamowienie!M72)</f>
        <v/>
      </c>
      <c r="I61" t="str">
        <f>IF(Zamowienie!N72="","",IF(Zamowienie!$H72="pkp",VLOOKUP(Import!$A61,'KOD, Kolor okl.'!$D:$E,2,FALSE),VLOOKUP(Zamowienie!$H72,'KOD, Kolor okl.'!$B:$E,4,FALSE)))&amp;""&amp;IF(Zamowienie!N72="x",Zamowienie!$J72,Zamowienie!N72)</f>
        <v/>
      </c>
      <c r="J61" t="str">
        <f>IF(B61="","",IF(Zamowienie!O72="","+",""))</f>
        <v/>
      </c>
      <c r="K61" t="str">
        <f t="shared" si="1"/>
        <v/>
      </c>
    </row>
    <row r="62" spans="1:11" x14ac:dyDescent="0.2">
      <c r="A62" t="str">
        <f>IF(Zamowienie!C73="","",Zamowienie!C73)</f>
        <v/>
      </c>
      <c r="B62" t="str">
        <f>IF(Zamowienie!D73="","",Zamowienie!D73)</f>
        <v/>
      </c>
      <c r="C62" t="str">
        <f>IF(Zamowienie!E73="","",Zamowienie!E73)</f>
        <v/>
      </c>
      <c r="D62" t="str">
        <f>IF(Zamowienie!F73="","",Zamowienie!F73)</f>
        <v/>
      </c>
      <c r="E62" t="str">
        <f>IF(Zamowienie!G73="","",Zamowienie!G73)</f>
        <v/>
      </c>
      <c r="F62" t="str">
        <f>IF(Zamowienie!K73="","",IF(Zamowienie!$H73="pkp",VLOOKUP(Import!$A62,'KOD, Kolor okl.'!$D:$E,2,FALSE),VLOOKUP(Zamowienie!$H73,'KOD, Kolor okl.'!$B:$E,4,FALSE)))&amp;""&amp;IF(Zamowienie!$K73="x",Zamowienie!$J73,Zamowienie!K73)</f>
        <v/>
      </c>
      <c r="G62" t="str">
        <f>IF(Zamowienie!L73="","",IF(Zamowienie!$H73="pkp",VLOOKUP(Import!$A62,'KOD, Kolor okl.'!$D:$E,2,FALSE),VLOOKUP(Zamowienie!$H73,'KOD, Kolor okl.'!$B:$E,4,FALSE)))&amp;""&amp;IF(Zamowienie!L73="x",Zamowienie!$J73,Zamowienie!L73)</f>
        <v/>
      </c>
      <c r="H62" t="str">
        <f>IF(Zamowienie!M73="","",IF(Zamowienie!$H73="pkp",VLOOKUP(Import!$A62,'KOD, Kolor okl.'!$D:$E,2,FALSE),VLOOKUP(Zamowienie!$H73,'KOD, Kolor okl.'!$B:$E,4,FALSE)))&amp;""&amp;IF(Zamowienie!M73="x",Zamowienie!$J73,Zamowienie!M73)</f>
        <v/>
      </c>
      <c r="I62" t="str">
        <f>IF(Zamowienie!N73="","",IF(Zamowienie!$H73="pkp",VLOOKUP(Import!$A62,'KOD, Kolor okl.'!$D:$E,2,FALSE),VLOOKUP(Zamowienie!$H73,'KOD, Kolor okl.'!$B:$E,4,FALSE)))&amp;""&amp;IF(Zamowienie!N73="x",Zamowienie!$J73,Zamowienie!N73)</f>
        <v/>
      </c>
      <c r="J62" t="str">
        <f>IF(B62="","",IF(Zamowienie!O73="","+",""))</f>
        <v/>
      </c>
      <c r="K62" t="str">
        <f t="shared" si="1"/>
        <v/>
      </c>
    </row>
    <row r="63" spans="1:11" x14ac:dyDescent="0.2">
      <c r="A63" t="str">
        <f>IF(Zamowienie!C74="","",Zamowienie!C74)</f>
        <v/>
      </c>
      <c r="B63" t="str">
        <f>IF(Zamowienie!D74="","",Zamowienie!D74)</f>
        <v/>
      </c>
      <c r="C63" t="str">
        <f>IF(Zamowienie!E74="","",Zamowienie!E74)</f>
        <v/>
      </c>
      <c r="D63" t="str">
        <f>IF(Zamowienie!F74="","",Zamowienie!F74)</f>
        <v/>
      </c>
      <c r="E63" t="str">
        <f>IF(Zamowienie!G74="","",Zamowienie!G74)</f>
        <v/>
      </c>
      <c r="F63" t="str">
        <f>IF(Zamowienie!K74="","",IF(Zamowienie!$H74="pkp",VLOOKUP(Import!$A63,'KOD, Kolor okl.'!$D:$E,2,FALSE),VLOOKUP(Zamowienie!$H74,'KOD, Kolor okl.'!$B:$E,4,FALSE)))&amp;""&amp;IF(Zamowienie!$K74="x",Zamowienie!$J74,Zamowienie!K74)</f>
        <v/>
      </c>
      <c r="G63" t="str">
        <f>IF(Zamowienie!L74="","",IF(Zamowienie!$H74="pkp",VLOOKUP(Import!$A63,'KOD, Kolor okl.'!$D:$E,2,FALSE),VLOOKUP(Zamowienie!$H74,'KOD, Kolor okl.'!$B:$E,4,FALSE)))&amp;""&amp;IF(Zamowienie!L74="x",Zamowienie!$J74,Zamowienie!L74)</f>
        <v/>
      </c>
      <c r="H63" t="str">
        <f>IF(Zamowienie!M74="","",IF(Zamowienie!$H74="pkp",VLOOKUP(Import!$A63,'KOD, Kolor okl.'!$D:$E,2,FALSE),VLOOKUP(Zamowienie!$H74,'KOD, Kolor okl.'!$B:$E,4,FALSE)))&amp;""&amp;IF(Zamowienie!M74="x",Zamowienie!$J74,Zamowienie!M74)</f>
        <v/>
      </c>
      <c r="I63" t="str">
        <f>IF(Zamowienie!N74="","",IF(Zamowienie!$H74="pkp",VLOOKUP(Import!$A63,'KOD, Kolor okl.'!$D:$E,2,FALSE),VLOOKUP(Zamowienie!$H74,'KOD, Kolor okl.'!$B:$E,4,FALSE)))&amp;""&amp;IF(Zamowienie!N74="x",Zamowienie!$J74,Zamowienie!N74)</f>
        <v/>
      </c>
      <c r="J63" t="str">
        <f>IF(B63="","",IF(Zamowienie!O74="","+",""))</f>
        <v/>
      </c>
      <c r="K63" t="str">
        <f t="shared" si="1"/>
        <v/>
      </c>
    </row>
    <row r="64" spans="1:11" x14ac:dyDescent="0.2">
      <c r="A64" t="str">
        <f>IF(Zamowienie!C75="","",Zamowienie!C75)</f>
        <v/>
      </c>
      <c r="B64" t="str">
        <f>IF(Zamowienie!D75="","",Zamowienie!D75)</f>
        <v/>
      </c>
      <c r="C64" t="str">
        <f>IF(Zamowienie!E75="","",Zamowienie!E75)</f>
        <v/>
      </c>
      <c r="D64" t="str">
        <f>IF(Zamowienie!F75="","",Zamowienie!F75)</f>
        <v/>
      </c>
      <c r="E64" t="str">
        <f>IF(Zamowienie!G75="","",Zamowienie!G75)</f>
        <v/>
      </c>
      <c r="F64" t="str">
        <f>IF(Zamowienie!K75="","",IF(Zamowienie!$H75="pkp",VLOOKUP(Import!$A64,'KOD, Kolor okl.'!$D:$E,2,FALSE),VLOOKUP(Zamowienie!$H75,'KOD, Kolor okl.'!$B:$E,4,FALSE)))&amp;""&amp;IF(Zamowienie!$K75="x",Zamowienie!$J75,Zamowienie!K75)</f>
        <v/>
      </c>
      <c r="G64" t="str">
        <f>IF(Zamowienie!L75="","",IF(Zamowienie!$H75="pkp",VLOOKUP(Import!$A64,'KOD, Kolor okl.'!$D:$E,2,FALSE),VLOOKUP(Zamowienie!$H75,'KOD, Kolor okl.'!$B:$E,4,FALSE)))&amp;""&amp;IF(Zamowienie!L75="x",Zamowienie!$J75,Zamowienie!L75)</f>
        <v/>
      </c>
      <c r="H64" t="str">
        <f>IF(Zamowienie!M75="","",IF(Zamowienie!$H75="pkp",VLOOKUP(Import!$A64,'KOD, Kolor okl.'!$D:$E,2,FALSE),VLOOKUP(Zamowienie!$H75,'KOD, Kolor okl.'!$B:$E,4,FALSE)))&amp;""&amp;IF(Zamowienie!M75="x",Zamowienie!$J75,Zamowienie!M75)</f>
        <v/>
      </c>
      <c r="I64" t="str">
        <f>IF(Zamowienie!N75="","",IF(Zamowienie!$H75="pkp",VLOOKUP(Import!$A64,'KOD, Kolor okl.'!$D:$E,2,FALSE),VLOOKUP(Zamowienie!$H75,'KOD, Kolor okl.'!$B:$E,4,FALSE)))&amp;""&amp;IF(Zamowienie!N75="x",Zamowienie!$J75,Zamowienie!N75)</f>
        <v/>
      </c>
      <c r="J64" t="str">
        <f>IF(B64="","",IF(Zamowienie!O75="","+",""))</f>
        <v/>
      </c>
      <c r="K64" t="str">
        <f t="shared" si="1"/>
        <v/>
      </c>
    </row>
    <row r="65" spans="1:11" x14ac:dyDescent="0.2">
      <c r="A65" t="str">
        <f>IF(Zamowienie!C76="","",Zamowienie!C76)</f>
        <v/>
      </c>
      <c r="B65" t="str">
        <f>IF(Zamowienie!D76="","",Zamowienie!D76)</f>
        <v/>
      </c>
      <c r="C65" t="str">
        <f>IF(Zamowienie!E76="","",Zamowienie!E76)</f>
        <v/>
      </c>
      <c r="D65" t="str">
        <f>IF(Zamowienie!F76="","",Zamowienie!F76)</f>
        <v/>
      </c>
      <c r="E65" t="str">
        <f>IF(Zamowienie!G76="","",Zamowienie!G76)</f>
        <v/>
      </c>
      <c r="F65" t="str">
        <f>IF(Zamowienie!K76="","",IF(Zamowienie!$H76="pkp",VLOOKUP(Import!$A65,'KOD, Kolor okl.'!$D:$E,2,FALSE),VLOOKUP(Zamowienie!$H76,'KOD, Kolor okl.'!$B:$E,4,FALSE)))&amp;""&amp;IF(Zamowienie!$K76="x",Zamowienie!$J76,Zamowienie!K76)</f>
        <v/>
      </c>
      <c r="G65" t="str">
        <f>IF(Zamowienie!L76="","",IF(Zamowienie!$H76="pkp",VLOOKUP(Import!$A65,'KOD, Kolor okl.'!$D:$E,2,FALSE),VLOOKUP(Zamowienie!$H76,'KOD, Kolor okl.'!$B:$E,4,FALSE)))&amp;""&amp;IF(Zamowienie!L76="x",Zamowienie!$J76,Zamowienie!L76)</f>
        <v/>
      </c>
      <c r="H65" t="str">
        <f>IF(Zamowienie!M76="","",IF(Zamowienie!$H76="pkp",VLOOKUP(Import!$A65,'KOD, Kolor okl.'!$D:$E,2,FALSE),VLOOKUP(Zamowienie!$H76,'KOD, Kolor okl.'!$B:$E,4,FALSE)))&amp;""&amp;IF(Zamowienie!M76="x",Zamowienie!$J76,Zamowienie!M76)</f>
        <v/>
      </c>
      <c r="I65" t="str">
        <f>IF(Zamowienie!N76="","",IF(Zamowienie!$H76="pkp",VLOOKUP(Import!$A65,'KOD, Kolor okl.'!$D:$E,2,FALSE),VLOOKUP(Zamowienie!$H76,'KOD, Kolor okl.'!$B:$E,4,FALSE)))&amp;""&amp;IF(Zamowienie!N76="x",Zamowienie!$J76,Zamowienie!N76)</f>
        <v/>
      </c>
      <c r="J65" t="str">
        <f>IF(B65="","",IF(Zamowienie!O76="","+",""))</f>
        <v/>
      </c>
      <c r="K65" t="str">
        <f t="shared" si="1"/>
        <v/>
      </c>
    </row>
    <row r="66" spans="1:11" x14ac:dyDescent="0.2">
      <c r="A66" t="str">
        <f>IF(Zamowienie!C77="","",Zamowienie!C77)</f>
        <v/>
      </c>
      <c r="B66" t="str">
        <f>IF(Zamowienie!D77="","",Zamowienie!D77)</f>
        <v/>
      </c>
      <c r="C66" t="str">
        <f>IF(Zamowienie!E77="","",Zamowienie!E77)</f>
        <v/>
      </c>
      <c r="D66" t="str">
        <f>IF(Zamowienie!F77="","",Zamowienie!F77)</f>
        <v/>
      </c>
      <c r="E66" t="str">
        <f>IF(Zamowienie!G77="","",Zamowienie!G77)</f>
        <v/>
      </c>
      <c r="F66" t="str">
        <f>IF(Zamowienie!K77="","",IF(Zamowienie!$H77="pkp",VLOOKUP(Import!$A66,'KOD, Kolor okl.'!$D:$E,2,FALSE),VLOOKUP(Zamowienie!$H77,'KOD, Kolor okl.'!$B:$E,4,FALSE)))&amp;""&amp;IF(Zamowienie!$K77="x",Zamowienie!$J77,Zamowienie!K77)</f>
        <v/>
      </c>
      <c r="G66" t="str">
        <f>IF(Zamowienie!L77="","",IF(Zamowienie!$H77="pkp",VLOOKUP(Import!$A66,'KOD, Kolor okl.'!$D:$E,2,FALSE),VLOOKUP(Zamowienie!$H77,'KOD, Kolor okl.'!$B:$E,4,FALSE)))&amp;""&amp;IF(Zamowienie!L77="x",Zamowienie!$J77,Zamowienie!L77)</f>
        <v/>
      </c>
      <c r="H66" t="str">
        <f>IF(Zamowienie!M77="","",IF(Zamowienie!$H77="pkp",VLOOKUP(Import!$A66,'KOD, Kolor okl.'!$D:$E,2,FALSE),VLOOKUP(Zamowienie!$H77,'KOD, Kolor okl.'!$B:$E,4,FALSE)))&amp;""&amp;IF(Zamowienie!M77="x",Zamowienie!$J77,Zamowienie!M77)</f>
        <v/>
      </c>
      <c r="I66" t="str">
        <f>IF(Zamowienie!N77="","",IF(Zamowienie!$H77="pkp",VLOOKUP(Import!$A66,'KOD, Kolor okl.'!$D:$E,2,FALSE),VLOOKUP(Zamowienie!$H77,'KOD, Kolor okl.'!$B:$E,4,FALSE)))&amp;""&amp;IF(Zamowienie!N77="x",Zamowienie!$J77,Zamowienie!N77)</f>
        <v/>
      </c>
      <c r="J66" t="str">
        <f>IF(B66="","",IF(Zamowienie!O77="","+",""))</f>
        <v/>
      </c>
      <c r="K66" t="str">
        <f t="shared" si="1"/>
        <v/>
      </c>
    </row>
    <row r="67" spans="1:11" x14ac:dyDescent="0.2">
      <c r="A67" t="str">
        <f>IF(Zamowienie!C78="","",Zamowienie!C78)</f>
        <v/>
      </c>
      <c r="B67" t="str">
        <f>IF(Zamowienie!D78="","",Zamowienie!D78)</f>
        <v/>
      </c>
      <c r="C67" t="str">
        <f>IF(Zamowienie!E78="","",Zamowienie!E78)</f>
        <v/>
      </c>
      <c r="D67" t="str">
        <f>IF(Zamowienie!F78="","",Zamowienie!F78)</f>
        <v/>
      </c>
      <c r="E67" t="str">
        <f>IF(Zamowienie!G78="","",Zamowienie!G78)</f>
        <v/>
      </c>
      <c r="F67" t="str">
        <f>IF(Zamowienie!K78="","",IF(Zamowienie!$H78="pkp",VLOOKUP(Import!$A67,'KOD, Kolor okl.'!$D:$E,2,FALSE),VLOOKUP(Zamowienie!$H78,'KOD, Kolor okl.'!$B:$E,4,FALSE)))&amp;""&amp;IF(Zamowienie!$K78="x",Zamowienie!$J78,Zamowienie!K78)</f>
        <v/>
      </c>
      <c r="G67" t="str">
        <f>IF(Zamowienie!L78="","",IF(Zamowienie!$H78="pkp",VLOOKUP(Import!$A67,'KOD, Kolor okl.'!$D:$E,2,FALSE),VLOOKUP(Zamowienie!$H78,'KOD, Kolor okl.'!$B:$E,4,FALSE)))&amp;""&amp;IF(Zamowienie!L78="x",Zamowienie!$J78,Zamowienie!L78)</f>
        <v/>
      </c>
      <c r="H67" t="str">
        <f>IF(Zamowienie!M78="","",IF(Zamowienie!$H78="pkp",VLOOKUP(Import!$A67,'KOD, Kolor okl.'!$D:$E,2,FALSE),VLOOKUP(Zamowienie!$H78,'KOD, Kolor okl.'!$B:$E,4,FALSE)))&amp;""&amp;IF(Zamowienie!M78="x",Zamowienie!$J78,Zamowienie!M78)</f>
        <v/>
      </c>
      <c r="I67" t="str">
        <f>IF(Zamowienie!N78="","",IF(Zamowienie!$H78="pkp",VLOOKUP(Import!$A67,'KOD, Kolor okl.'!$D:$E,2,FALSE),VLOOKUP(Zamowienie!$H78,'KOD, Kolor okl.'!$B:$E,4,FALSE)))&amp;""&amp;IF(Zamowienie!N78="x",Zamowienie!$J78,Zamowienie!N78)</f>
        <v/>
      </c>
      <c r="J67" t="str">
        <f>IF(B67="","",IF(Zamowienie!O78="","+",""))</f>
        <v/>
      </c>
      <c r="K67" t="str">
        <f t="shared" si="1"/>
        <v/>
      </c>
    </row>
    <row r="68" spans="1:11" x14ac:dyDescent="0.2">
      <c r="A68" t="str">
        <f>IF(Zamowienie!C79="","",Zamowienie!C79)</f>
        <v/>
      </c>
      <c r="B68" t="str">
        <f>IF(Zamowienie!D79="","",Zamowienie!D79)</f>
        <v/>
      </c>
      <c r="C68" t="str">
        <f>IF(Zamowienie!E79="","",Zamowienie!E79)</f>
        <v/>
      </c>
      <c r="D68" t="str">
        <f>IF(Zamowienie!F79="","",Zamowienie!F79)</f>
        <v/>
      </c>
      <c r="E68" t="str">
        <f>IF(Zamowienie!G79="","",Zamowienie!G79)</f>
        <v/>
      </c>
      <c r="F68" t="str">
        <f>IF(Zamowienie!K79="","",IF(Zamowienie!$H79="pkp",VLOOKUP(Import!$A68,'KOD, Kolor okl.'!$D:$E,2,FALSE),VLOOKUP(Zamowienie!$H79,'KOD, Kolor okl.'!$B:$E,4,FALSE)))&amp;""&amp;IF(Zamowienie!$K79="x",Zamowienie!$J79,Zamowienie!K79)</f>
        <v/>
      </c>
      <c r="G68" t="str">
        <f>IF(Zamowienie!L79="","",IF(Zamowienie!$H79="pkp",VLOOKUP(Import!$A68,'KOD, Kolor okl.'!$D:$E,2,FALSE),VLOOKUP(Zamowienie!$H79,'KOD, Kolor okl.'!$B:$E,4,FALSE)))&amp;""&amp;IF(Zamowienie!L79="x",Zamowienie!$J79,Zamowienie!L79)</f>
        <v/>
      </c>
      <c r="H68" t="str">
        <f>IF(Zamowienie!M79="","",IF(Zamowienie!$H79="pkp",VLOOKUP(Import!$A68,'KOD, Kolor okl.'!$D:$E,2,FALSE),VLOOKUP(Zamowienie!$H79,'KOD, Kolor okl.'!$B:$E,4,FALSE)))&amp;""&amp;IF(Zamowienie!M79="x",Zamowienie!$J79,Zamowienie!M79)</f>
        <v/>
      </c>
      <c r="I68" t="str">
        <f>IF(Zamowienie!N79="","",IF(Zamowienie!$H79="pkp",VLOOKUP(Import!$A68,'KOD, Kolor okl.'!$D:$E,2,FALSE),VLOOKUP(Zamowienie!$H79,'KOD, Kolor okl.'!$B:$E,4,FALSE)))&amp;""&amp;IF(Zamowienie!N79="x",Zamowienie!$J79,Zamowienie!N79)</f>
        <v/>
      </c>
      <c r="J68" t="str">
        <f>IF(B68="","",IF(Zamowienie!O79="","+",""))</f>
        <v/>
      </c>
      <c r="K68" t="str">
        <f t="shared" ref="K68:K131" si="2">IF(B68="","","+")</f>
        <v/>
      </c>
    </row>
    <row r="69" spans="1:11" x14ac:dyDescent="0.2">
      <c r="A69" t="str">
        <f>IF(Zamowienie!C80="","",Zamowienie!C80)</f>
        <v/>
      </c>
      <c r="B69" t="str">
        <f>IF(Zamowienie!D80="","",Zamowienie!D80)</f>
        <v/>
      </c>
      <c r="C69" t="str">
        <f>IF(Zamowienie!E80="","",Zamowienie!E80)</f>
        <v/>
      </c>
      <c r="D69" t="str">
        <f>IF(Zamowienie!F80="","",Zamowienie!F80)</f>
        <v/>
      </c>
      <c r="E69" t="str">
        <f>IF(Zamowienie!G80="","",Zamowienie!G80)</f>
        <v/>
      </c>
      <c r="F69" t="str">
        <f>IF(Zamowienie!K80="","",IF(Zamowienie!$H80="pkp",VLOOKUP(Import!$A69,'KOD, Kolor okl.'!$D:$E,2,FALSE),VLOOKUP(Zamowienie!$H80,'KOD, Kolor okl.'!$B:$E,4,FALSE)))&amp;""&amp;IF(Zamowienie!$K80="x",Zamowienie!$J80,Zamowienie!K80)</f>
        <v/>
      </c>
      <c r="G69" t="str">
        <f>IF(Zamowienie!L80="","",IF(Zamowienie!$H80="pkp",VLOOKUP(Import!$A69,'KOD, Kolor okl.'!$D:$E,2,FALSE),VLOOKUP(Zamowienie!$H80,'KOD, Kolor okl.'!$B:$E,4,FALSE)))&amp;""&amp;IF(Zamowienie!L80="x",Zamowienie!$J80,Zamowienie!L80)</f>
        <v/>
      </c>
      <c r="H69" t="str">
        <f>IF(Zamowienie!M80="","",IF(Zamowienie!$H80="pkp",VLOOKUP(Import!$A69,'KOD, Kolor okl.'!$D:$E,2,FALSE),VLOOKUP(Zamowienie!$H80,'KOD, Kolor okl.'!$B:$E,4,FALSE)))&amp;""&amp;IF(Zamowienie!M80="x",Zamowienie!$J80,Zamowienie!M80)</f>
        <v/>
      </c>
      <c r="I69" t="str">
        <f>IF(Zamowienie!N80="","",IF(Zamowienie!$H80="pkp",VLOOKUP(Import!$A69,'KOD, Kolor okl.'!$D:$E,2,FALSE),VLOOKUP(Zamowienie!$H80,'KOD, Kolor okl.'!$B:$E,4,FALSE)))&amp;""&amp;IF(Zamowienie!N80="x",Zamowienie!$J80,Zamowienie!N80)</f>
        <v/>
      </c>
      <c r="J69" t="str">
        <f>IF(B69="","",IF(Zamowienie!O80="","+",""))</f>
        <v/>
      </c>
      <c r="K69" t="str">
        <f t="shared" si="2"/>
        <v/>
      </c>
    </row>
    <row r="70" spans="1:11" x14ac:dyDescent="0.2">
      <c r="A70" t="str">
        <f>IF(Zamowienie!C81="","",Zamowienie!C81)</f>
        <v/>
      </c>
      <c r="B70" t="str">
        <f>IF(Zamowienie!D81="","",Zamowienie!D81)</f>
        <v/>
      </c>
      <c r="C70" t="str">
        <f>IF(Zamowienie!E81="","",Zamowienie!E81)</f>
        <v/>
      </c>
      <c r="D70" t="str">
        <f>IF(Zamowienie!F81="","",Zamowienie!F81)</f>
        <v/>
      </c>
      <c r="E70" t="str">
        <f>IF(Zamowienie!G81="","",Zamowienie!G81)</f>
        <v/>
      </c>
      <c r="F70" t="str">
        <f>IF(Zamowienie!K81="","",IF(Zamowienie!$H81="pkp",VLOOKUP(Import!$A70,'KOD, Kolor okl.'!$D:$E,2,FALSE),VLOOKUP(Zamowienie!$H81,'KOD, Kolor okl.'!$B:$E,4,FALSE)))&amp;""&amp;IF(Zamowienie!$K81="x",Zamowienie!$J81,Zamowienie!K81)</f>
        <v/>
      </c>
      <c r="G70" t="str">
        <f>IF(Zamowienie!L81="","",IF(Zamowienie!$H81="pkp",VLOOKUP(Import!$A70,'KOD, Kolor okl.'!$D:$E,2,FALSE),VLOOKUP(Zamowienie!$H81,'KOD, Kolor okl.'!$B:$E,4,FALSE)))&amp;""&amp;IF(Zamowienie!L81="x",Zamowienie!$J81,Zamowienie!L81)</f>
        <v/>
      </c>
      <c r="H70" t="str">
        <f>IF(Zamowienie!M81="","",IF(Zamowienie!$H81="pkp",VLOOKUP(Import!$A70,'KOD, Kolor okl.'!$D:$E,2,FALSE),VLOOKUP(Zamowienie!$H81,'KOD, Kolor okl.'!$B:$E,4,FALSE)))&amp;""&amp;IF(Zamowienie!M81="x",Zamowienie!$J81,Zamowienie!M81)</f>
        <v/>
      </c>
      <c r="I70" t="str">
        <f>IF(Zamowienie!N81="","",IF(Zamowienie!$H81="pkp",VLOOKUP(Import!$A70,'KOD, Kolor okl.'!$D:$E,2,FALSE),VLOOKUP(Zamowienie!$H81,'KOD, Kolor okl.'!$B:$E,4,FALSE)))&amp;""&amp;IF(Zamowienie!N81="x",Zamowienie!$J81,Zamowienie!N81)</f>
        <v/>
      </c>
      <c r="J70" t="str">
        <f>IF(B70="","",IF(Zamowienie!O81="","+",""))</f>
        <v/>
      </c>
      <c r="K70" t="str">
        <f t="shared" si="2"/>
        <v/>
      </c>
    </row>
    <row r="71" spans="1:11" x14ac:dyDescent="0.2">
      <c r="A71" t="str">
        <f>IF(Zamowienie!C82="","",Zamowienie!C82)</f>
        <v/>
      </c>
      <c r="B71" t="str">
        <f>IF(Zamowienie!D82="","",Zamowienie!D82)</f>
        <v/>
      </c>
      <c r="C71" t="str">
        <f>IF(Zamowienie!E82="","",Zamowienie!E82)</f>
        <v/>
      </c>
      <c r="D71" t="str">
        <f>IF(Zamowienie!F82="","",Zamowienie!F82)</f>
        <v/>
      </c>
      <c r="E71" t="str">
        <f>IF(Zamowienie!G82="","",Zamowienie!G82)</f>
        <v/>
      </c>
      <c r="F71" t="str">
        <f>IF(Zamowienie!K82="","",IF(Zamowienie!$H82="pkp",VLOOKUP(Import!$A71,'KOD, Kolor okl.'!$D:$E,2,FALSE),VLOOKUP(Zamowienie!$H82,'KOD, Kolor okl.'!$B:$E,4,FALSE)))&amp;""&amp;IF(Zamowienie!$K82="x",Zamowienie!$J82,Zamowienie!K82)</f>
        <v/>
      </c>
      <c r="G71" t="str">
        <f>IF(Zamowienie!L82="","",IF(Zamowienie!$H82="pkp",VLOOKUP(Import!$A71,'KOD, Kolor okl.'!$D:$E,2,FALSE),VLOOKUP(Zamowienie!$H82,'KOD, Kolor okl.'!$B:$E,4,FALSE)))&amp;""&amp;IF(Zamowienie!L82="x",Zamowienie!$J82,Zamowienie!L82)</f>
        <v/>
      </c>
      <c r="H71" t="str">
        <f>IF(Zamowienie!M82="","",IF(Zamowienie!$H82="pkp",VLOOKUP(Import!$A71,'KOD, Kolor okl.'!$D:$E,2,FALSE),VLOOKUP(Zamowienie!$H82,'KOD, Kolor okl.'!$B:$E,4,FALSE)))&amp;""&amp;IF(Zamowienie!M82="x",Zamowienie!$J82,Zamowienie!M82)</f>
        <v/>
      </c>
      <c r="I71" t="str">
        <f>IF(Zamowienie!N82="","",IF(Zamowienie!$H82="pkp",VLOOKUP(Import!$A71,'KOD, Kolor okl.'!$D:$E,2,FALSE),VLOOKUP(Zamowienie!$H82,'KOD, Kolor okl.'!$B:$E,4,FALSE)))&amp;""&amp;IF(Zamowienie!N82="x",Zamowienie!$J82,Zamowienie!N82)</f>
        <v/>
      </c>
      <c r="J71" t="str">
        <f>IF(B71="","",IF(Zamowienie!O82="","+",""))</f>
        <v/>
      </c>
      <c r="K71" t="str">
        <f t="shared" si="2"/>
        <v/>
      </c>
    </row>
    <row r="72" spans="1:11" x14ac:dyDescent="0.2">
      <c r="A72" t="str">
        <f>IF(Zamowienie!C83="","",Zamowienie!C83)</f>
        <v/>
      </c>
      <c r="B72" t="str">
        <f>IF(Zamowienie!D83="","",Zamowienie!D83)</f>
        <v/>
      </c>
      <c r="C72" t="str">
        <f>IF(Zamowienie!E83="","",Zamowienie!E83)</f>
        <v/>
      </c>
      <c r="D72" t="str">
        <f>IF(Zamowienie!F83="","",Zamowienie!F83)</f>
        <v/>
      </c>
      <c r="E72" t="str">
        <f>IF(Zamowienie!G83="","",Zamowienie!G83)</f>
        <v/>
      </c>
      <c r="F72" t="str">
        <f>IF(Zamowienie!K83="","",IF(Zamowienie!$H83="pkp",VLOOKUP(Import!$A72,'KOD, Kolor okl.'!$D:$E,2,FALSE),VLOOKUP(Zamowienie!$H83,'KOD, Kolor okl.'!$B:$E,4,FALSE)))&amp;""&amp;IF(Zamowienie!$K83="x",Zamowienie!$J83,Zamowienie!K83)</f>
        <v/>
      </c>
      <c r="G72" t="str">
        <f>IF(Zamowienie!L83="","",IF(Zamowienie!$H83="pkp",VLOOKUP(Import!$A72,'KOD, Kolor okl.'!$D:$E,2,FALSE),VLOOKUP(Zamowienie!$H83,'KOD, Kolor okl.'!$B:$E,4,FALSE)))&amp;""&amp;IF(Zamowienie!L83="x",Zamowienie!$J83,Zamowienie!L83)</f>
        <v/>
      </c>
      <c r="H72" t="str">
        <f>IF(Zamowienie!M83="","",IF(Zamowienie!$H83="pkp",VLOOKUP(Import!$A72,'KOD, Kolor okl.'!$D:$E,2,FALSE),VLOOKUP(Zamowienie!$H83,'KOD, Kolor okl.'!$B:$E,4,FALSE)))&amp;""&amp;IF(Zamowienie!M83="x",Zamowienie!$J83,Zamowienie!M83)</f>
        <v/>
      </c>
      <c r="I72" t="str">
        <f>IF(Zamowienie!N83="","",IF(Zamowienie!$H83="pkp",VLOOKUP(Import!$A72,'KOD, Kolor okl.'!$D:$E,2,FALSE),VLOOKUP(Zamowienie!$H83,'KOD, Kolor okl.'!$B:$E,4,FALSE)))&amp;""&amp;IF(Zamowienie!N83="x",Zamowienie!$J83,Zamowienie!N83)</f>
        <v/>
      </c>
      <c r="J72" t="str">
        <f>IF(B72="","",IF(Zamowienie!O83="","+",""))</f>
        <v/>
      </c>
      <c r="K72" t="str">
        <f t="shared" si="2"/>
        <v/>
      </c>
    </row>
    <row r="73" spans="1:11" x14ac:dyDescent="0.2">
      <c r="A73" t="str">
        <f>IF(Zamowienie!C84="","",Zamowienie!C84)</f>
        <v/>
      </c>
      <c r="B73" t="str">
        <f>IF(Zamowienie!D84="","",Zamowienie!D84)</f>
        <v/>
      </c>
      <c r="C73" t="str">
        <f>IF(Zamowienie!E84="","",Zamowienie!E84)</f>
        <v/>
      </c>
      <c r="D73" t="str">
        <f>IF(Zamowienie!F84="","",Zamowienie!F84)</f>
        <v/>
      </c>
      <c r="E73" t="str">
        <f>IF(Zamowienie!G84="","",Zamowienie!G84)</f>
        <v/>
      </c>
      <c r="F73" t="str">
        <f>IF(Zamowienie!K84="","",IF(Zamowienie!$H84="pkp",VLOOKUP(Import!$A73,'KOD, Kolor okl.'!$D:$E,2,FALSE),VLOOKUP(Zamowienie!$H84,'KOD, Kolor okl.'!$B:$E,4,FALSE)))&amp;""&amp;IF(Zamowienie!$K84="x",Zamowienie!$J84,Zamowienie!K84)</f>
        <v/>
      </c>
      <c r="G73" t="str">
        <f>IF(Zamowienie!L84="","",IF(Zamowienie!$H84="pkp",VLOOKUP(Import!$A73,'KOD, Kolor okl.'!$D:$E,2,FALSE),VLOOKUP(Zamowienie!$H84,'KOD, Kolor okl.'!$B:$E,4,FALSE)))&amp;""&amp;IF(Zamowienie!L84="x",Zamowienie!$J84,Zamowienie!L84)</f>
        <v/>
      </c>
      <c r="H73" t="str">
        <f>IF(Zamowienie!M84="","",IF(Zamowienie!$H84="pkp",VLOOKUP(Import!$A73,'KOD, Kolor okl.'!$D:$E,2,FALSE),VLOOKUP(Zamowienie!$H84,'KOD, Kolor okl.'!$B:$E,4,FALSE)))&amp;""&amp;IF(Zamowienie!M84="x",Zamowienie!$J84,Zamowienie!M84)</f>
        <v/>
      </c>
      <c r="I73" t="str">
        <f>IF(Zamowienie!N84="","",IF(Zamowienie!$H84="pkp",VLOOKUP(Import!$A73,'KOD, Kolor okl.'!$D:$E,2,FALSE),VLOOKUP(Zamowienie!$H84,'KOD, Kolor okl.'!$B:$E,4,FALSE)))&amp;""&amp;IF(Zamowienie!N84="x",Zamowienie!$J84,Zamowienie!N84)</f>
        <v/>
      </c>
      <c r="J73" t="str">
        <f>IF(B73="","",IF(Zamowienie!O84="","+",""))</f>
        <v/>
      </c>
      <c r="K73" t="str">
        <f t="shared" si="2"/>
        <v/>
      </c>
    </row>
    <row r="74" spans="1:11" x14ac:dyDescent="0.2">
      <c r="A74" t="str">
        <f>IF(Zamowienie!C85="","",Zamowienie!C85)</f>
        <v/>
      </c>
      <c r="B74" t="str">
        <f>IF(Zamowienie!D85="","",Zamowienie!D85)</f>
        <v/>
      </c>
      <c r="C74" t="str">
        <f>IF(Zamowienie!E85="","",Zamowienie!E85)</f>
        <v/>
      </c>
      <c r="D74" t="str">
        <f>IF(Zamowienie!F85="","",Zamowienie!F85)</f>
        <v/>
      </c>
      <c r="E74" t="str">
        <f>IF(Zamowienie!G85="","",Zamowienie!G85)</f>
        <v/>
      </c>
      <c r="F74" t="str">
        <f>IF(Zamowienie!K85="","",IF(Zamowienie!$H85="pkp",VLOOKUP(Import!$A74,'KOD, Kolor okl.'!$D:$E,2,FALSE),VLOOKUP(Zamowienie!$H85,'KOD, Kolor okl.'!$B:$E,4,FALSE)))&amp;""&amp;IF(Zamowienie!$K85="x",Zamowienie!$J85,Zamowienie!K85)</f>
        <v/>
      </c>
      <c r="G74" t="str">
        <f>IF(Zamowienie!L85="","",IF(Zamowienie!$H85="pkp",VLOOKUP(Import!$A74,'KOD, Kolor okl.'!$D:$E,2,FALSE),VLOOKUP(Zamowienie!$H85,'KOD, Kolor okl.'!$B:$E,4,FALSE)))&amp;""&amp;IF(Zamowienie!L85="x",Zamowienie!$J85,Zamowienie!L85)</f>
        <v/>
      </c>
      <c r="H74" t="str">
        <f>IF(Zamowienie!M85="","",IF(Zamowienie!$H85="pkp",VLOOKUP(Import!$A74,'KOD, Kolor okl.'!$D:$E,2,FALSE),VLOOKUP(Zamowienie!$H85,'KOD, Kolor okl.'!$B:$E,4,FALSE)))&amp;""&amp;IF(Zamowienie!M85="x",Zamowienie!$J85,Zamowienie!M85)</f>
        <v/>
      </c>
      <c r="I74" t="str">
        <f>IF(Zamowienie!N85="","",IF(Zamowienie!$H85="pkp",VLOOKUP(Import!$A74,'KOD, Kolor okl.'!$D:$E,2,FALSE),VLOOKUP(Zamowienie!$H85,'KOD, Kolor okl.'!$B:$E,4,FALSE)))&amp;""&amp;IF(Zamowienie!N85="x",Zamowienie!$J85,Zamowienie!N85)</f>
        <v/>
      </c>
      <c r="J74" t="str">
        <f>IF(B74="","",IF(Zamowienie!O85="","+",""))</f>
        <v/>
      </c>
      <c r="K74" t="str">
        <f t="shared" si="2"/>
        <v/>
      </c>
    </row>
    <row r="75" spans="1:11" x14ac:dyDescent="0.2">
      <c r="A75" t="str">
        <f>IF(Zamowienie!C86="","",Zamowienie!C86)</f>
        <v/>
      </c>
      <c r="B75" t="str">
        <f>IF(Zamowienie!D86="","",Zamowienie!D86)</f>
        <v/>
      </c>
      <c r="C75" t="str">
        <f>IF(Zamowienie!E86="","",Zamowienie!E86)</f>
        <v/>
      </c>
      <c r="D75" t="str">
        <f>IF(Zamowienie!F86="","",Zamowienie!F86)</f>
        <v/>
      </c>
      <c r="E75" t="str">
        <f>IF(Zamowienie!G86="","",Zamowienie!G86)</f>
        <v/>
      </c>
      <c r="F75" t="str">
        <f>IF(Zamowienie!K86="","",IF(Zamowienie!$H86="pkp",VLOOKUP(Import!$A75,'KOD, Kolor okl.'!$D:$E,2,FALSE),VLOOKUP(Zamowienie!$H86,'KOD, Kolor okl.'!$B:$E,4,FALSE)))&amp;""&amp;IF(Zamowienie!$K86="x",Zamowienie!$J86,Zamowienie!K86)</f>
        <v/>
      </c>
      <c r="G75" t="str">
        <f>IF(Zamowienie!L86="","",IF(Zamowienie!$H86="pkp",VLOOKUP(Import!$A75,'KOD, Kolor okl.'!$D:$E,2,FALSE),VLOOKUP(Zamowienie!$H86,'KOD, Kolor okl.'!$B:$E,4,FALSE)))&amp;""&amp;IF(Zamowienie!L86="x",Zamowienie!$J86,Zamowienie!L86)</f>
        <v/>
      </c>
      <c r="H75" t="str">
        <f>IF(Zamowienie!M86="","",IF(Zamowienie!$H86="pkp",VLOOKUP(Import!$A75,'KOD, Kolor okl.'!$D:$E,2,FALSE),VLOOKUP(Zamowienie!$H86,'KOD, Kolor okl.'!$B:$E,4,FALSE)))&amp;""&amp;IF(Zamowienie!M86="x",Zamowienie!$J86,Zamowienie!M86)</f>
        <v/>
      </c>
      <c r="I75" t="str">
        <f>IF(Zamowienie!N86="","",IF(Zamowienie!$H86="pkp",VLOOKUP(Import!$A75,'KOD, Kolor okl.'!$D:$E,2,FALSE),VLOOKUP(Zamowienie!$H86,'KOD, Kolor okl.'!$B:$E,4,FALSE)))&amp;""&amp;IF(Zamowienie!N86="x",Zamowienie!$J86,Zamowienie!N86)</f>
        <v/>
      </c>
      <c r="J75" t="str">
        <f>IF(B75="","",IF(Zamowienie!O86="","+",""))</f>
        <v/>
      </c>
      <c r="K75" t="str">
        <f t="shared" si="2"/>
        <v/>
      </c>
    </row>
    <row r="76" spans="1:11" x14ac:dyDescent="0.2">
      <c r="A76" t="str">
        <f>IF(Zamowienie!C87="","",Zamowienie!C87)</f>
        <v/>
      </c>
      <c r="B76" t="str">
        <f>IF(Zamowienie!D87="","",Zamowienie!D87)</f>
        <v/>
      </c>
      <c r="C76" t="str">
        <f>IF(Zamowienie!E87="","",Zamowienie!E87)</f>
        <v/>
      </c>
      <c r="D76" t="str">
        <f>IF(Zamowienie!F87="","",Zamowienie!F87)</f>
        <v/>
      </c>
      <c r="E76" t="str">
        <f>IF(Zamowienie!G87="","",Zamowienie!G87)</f>
        <v/>
      </c>
      <c r="F76" t="str">
        <f>IF(Zamowienie!K87="","",IF(Zamowienie!$H87="pkp",VLOOKUP(Import!$A76,'KOD, Kolor okl.'!$D:$E,2,FALSE),VLOOKUP(Zamowienie!$H87,'KOD, Kolor okl.'!$B:$E,4,FALSE)))&amp;""&amp;IF(Zamowienie!$K87="x",Zamowienie!$J87,Zamowienie!K87)</f>
        <v/>
      </c>
      <c r="G76" t="str">
        <f>IF(Zamowienie!L87="","",IF(Zamowienie!$H87="pkp",VLOOKUP(Import!$A76,'KOD, Kolor okl.'!$D:$E,2,FALSE),VLOOKUP(Zamowienie!$H87,'KOD, Kolor okl.'!$B:$E,4,FALSE)))&amp;""&amp;IF(Zamowienie!L87="x",Zamowienie!$J87,Zamowienie!L87)</f>
        <v/>
      </c>
      <c r="H76" t="str">
        <f>IF(Zamowienie!M87="","",IF(Zamowienie!$H87="pkp",VLOOKUP(Import!$A76,'KOD, Kolor okl.'!$D:$E,2,FALSE),VLOOKUP(Zamowienie!$H87,'KOD, Kolor okl.'!$B:$E,4,FALSE)))&amp;""&amp;IF(Zamowienie!M87="x",Zamowienie!$J87,Zamowienie!M87)</f>
        <v/>
      </c>
      <c r="I76" t="str">
        <f>IF(Zamowienie!N87="","",IF(Zamowienie!$H87="pkp",VLOOKUP(Import!$A76,'KOD, Kolor okl.'!$D:$E,2,FALSE),VLOOKUP(Zamowienie!$H87,'KOD, Kolor okl.'!$B:$E,4,FALSE)))&amp;""&amp;IF(Zamowienie!N87="x",Zamowienie!$J87,Zamowienie!N87)</f>
        <v/>
      </c>
      <c r="J76" t="str">
        <f>IF(B76="","",IF(Zamowienie!O87="","+",""))</f>
        <v/>
      </c>
      <c r="K76" t="str">
        <f t="shared" si="2"/>
        <v/>
      </c>
    </row>
    <row r="77" spans="1:11" x14ac:dyDescent="0.2">
      <c r="A77" t="str">
        <f>IF(Zamowienie!C88="","",Zamowienie!C88)</f>
        <v/>
      </c>
      <c r="B77" t="str">
        <f>IF(Zamowienie!D88="","",Zamowienie!D88)</f>
        <v/>
      </c>
      <c r="C77" t="str">
        <f>IF(Zamowienie!E88="","",Zamowienie!E88)</f>
        <v/>
      </c>
      <c r="D77" t="str">
        <f>IF(Zamowienie!F88="","",Zamowienie!F88)</f>
        <v/>
      </c>
      <c r="E77" t="str">
        <f>IF(Zamowienie!G88="","",Zamowienie!G88)</f>
        <v/>
      </c>
      <c r="F77" t="str">
        <f>IF(Zamowienie!K88="","",IF(Zamowienie!$H88="pkp",VLOOKUP(Import!$A77,'KOD, Kolor okl.'!$D:$E,2,FALSE),VLOOKUP(Zamowienie!$H88,'KOD, Kolor okl.'!$B:$E,4,FALSE)))&amp;""&amp;IF(Zamowienie!$K88="x",Zamowienie!$J88,Zamowienie!K88)</f>
        <v/>
      </c>
      <c r="G77" t="str">
        <f>IF(Zamowienie!L88="","",IF(Zamowienie!$H88="pkp",VLOOKUP(Import!$A77,'KOD, Kolor okl.'!$D:$E,2,FALSE),VLOOKUP(Zamowienie!$H88,'KOD, Kolor okl.'!$B:$E,4,FALSE)))&amp;""&amp;IF(Zamowienie!L88="x",Zamowienie!$J88,Zamowienie!L88)</f>
        <v/>
      </c>
      <c r="H77" t="str">
        <f>IF(Zamowienie!M88="","",IF(Zamowienie!$H88="pkp",VLOOKUP(Import!$A77,'KOD, Kolor okl.'!$D:$E,2,FALSE),VLOOKUP(Zamowienie!$H88,'KOD, Kolor okl.'!$B:$E,4,FALSE)))&amp;""&amp;IF(Zamowienie!M88="x",Zamowienie!$J88,Zamowienie!M88)</f>
        <v/>
      </c>
      <c r="I77" t="str">
        <f>IF(Zamowienie!N88="","",IF(Zamowienie!$H88="pkp",VLOOKUP(Import!$A77,'KOD, Kolor okl.'!$D:$E,2,FALSE),VLOOKUP(Zamowienie!$H88,'KOD, Kolor okl.'!$B:$E,4,FALSE)))&amp;""&amp;IF(Zamowienie!N88="x",Zamowienie!$J88,Zamowienie!N88)</f>
        <v/>
      </c>
      <c r="J77" t="str">
        <f>IF(B77="","",IF(Zamowienie!O88="","+",""))</f>
        <v/>
      </c>
      <c r="K77" t="str">
        <f t="shared" si="2"/>
        <v/>
      </c>
    </row>
    <row r="78" spans="1:11" x14ac:dyDescent="0.2">
      <c r="A78" t="str">
        <f>IF(Zamowienie!C89="","",Zamowienie!C89)</f>
        <v/>
      </c>
      <c r="B78" t="str">
        <f>IF(Zamowienie!D89="","",Zamowienie!D89)</f>
        <v/>
      </c>
      <c r="C78" t="str">
        <f>IF(Zamowienie!E89="","",Zamowienie!E89)</f>
        <v/>
      </c>
      <c r="D78" t="str">
        <f>IF(Zamowienie!F89="","",Zamowienie!F89)</f>
        <v/>
      </c>
      <c r="E78" t="str">
        <f>IF(Zamowienie!G89="","",Zamowienie!G89)</f>
        <v/>
      </c>
      <c r="F78" t="str">
        <f>IF(Zamowienie!K89="","",IF(Zamowienie!$H89="pkp",VLOOKUP(Import!$A78,'KOD, Kolor okl.'!$D:$E,2,FALSE),VLOOKUP(Zamowienie!$H89,'KOD, Kolor okl.'!$B:$E,4,FALSE)))&amp;""&amp;IF(Zamowienie!$K89="x",Zamowienie!$J89,Zamowienie!K89)</f>
        <v/>
      </c>
      <c r="G78" t="str">
        <f>IF(Zamowienie!L89="","",IF(Zamowienie!$H89="pkp",VLOOKUP(Import!$A78,'KOD, Kolor okl.'!$D:$E,2,FALSE),VLOOKUP(Zamowienie!$H89,'KOD, Kolor okl.'!$B:$E,4,FALSE)))&amp;""&amp;IF(Zamowienie!L89="x",Zamowienie!$J89,Zamowienie!L89)</f>
        <v/>
      </c>
      <c r="H78" t="str">
        <f>IF(Zamowienie!M89="","",IF(Zamowienie!$H89="pkp",VLOOKUP(Import!$A78,'KOD, Kolor okl.'!$D:$E,2,FALSE),VLOOKUP(Zamowienie!$H89,'KOD, Kolor okl.'!$B:$E,4,FALSE)))&amp;""&amp;IF(Zamowienie!M89="x",Zamowienie!$J89,Zamowienie!M89)</f>
        <v/>
      </c>
      <c r="I78" t="str">
        <f>IF(Zamowienie!N89="","",IF(Zamowienie!$H89="pkp",VLOOKUP(Import!$A78,'KOD, Kolor okl.'!$D:$E,2,FALSE),VLOOKUP(Zamowienie!$H89,'KOD, Kolor okl.'!$B:$E,4,FALSE)))&amp;""&amp;IF(Zamowienie!N89="x",Zamowienie!$J89,Zamowienie!N89)</f>
        <v/>
      </c>
      <c r="J78" t="str">
        <f>IF(B78="","",IF(Zamowienie!O89="","+",""))</f>
        <v/>
      </c>
      <c r="K78" t="str">
        <f t="shared" si="2"/>
        <v/>
      </c>
    </row>
    <row r="79" spans="1:11" x14ac:dyDescent="0.2">
      <c r="A79" t="str">
        <f>IF(Zamowienie!C90="","",Zamowienie!C90)</f>
        <v/>
      </c>
      <c r="B79" t="str">
        <f>IF(Zamowienie!D90="","",Zamowienie!D90)</f>
        <v/>
      </c>
      <c r="C79" t="str">
        <f>IF(Zamowienie!E90="","",Zamowienie!E90)</f>
        <v/>
      </c>
      <c r="D79" t="str">
        <f>IF(Zamowienie!F90="","",Zamowienie!F90)</f>
        <v/>
      </c>
      <c r="E79" t="str">
        <f>IF(Zamowienie!G90="","",Zamowienie!G90)</f>
        <v/>
      </c>
      <c r="F79" t="str">
        <f>IF(Zamowienie!K90="","",IF(Zamowienie!$H90="pkp",VLOOKUP(Import!$A79,'KOD, Kolor okl.'!$D:$E,2,FALSE),VLOOKUP(Zamowienie!$H90,'KOD, Kolor okl.'!$B:$E,4,FALSE)))&amp;""&amp;IF(Zamowienie!$K90="x",Zamowienie!$J90,Zamowienie!K90)</f>
        <v/>
      </c>
      <c r="G79" t="str">
        <f>IF(Zamowienie!L90="","",IF(Zamowienie!$H90="pkp",VLOOKUP(Import!$A79,'KOD, Kolor okl.'!$D:$E,2,FALSE),VLOOKUP(Zamowienie!$H90,'KOD, Kolor okl.'!$B:$E,4,FALSE)))&amp;""&amp;IF(Zamowienie!L90="x",Zamowienie!$J90,Zamowienie!L90)</f>
        <v/>
      </c>
      <c r="H79" t="str">
        <f>IF(Zamowienie!M90="","",IF(Zamowienie!$H90="pkp",VLOOKUP(Import!$A79,'KOD, Kolor okl.'!$D:$E,2,FALSE),VLOOKUP(Zamowienie!$H90,'KOD, Kolor okl.'!$B:$E,4,FALSE)))&amp;""&amp;IF(Zamowienie!M90="x",Zamowienie!$J90,Zamowienie!M90)</f>
        <v/>
      </c>
      <c r="I79" t="str">
        <f>IF(Zamowienie!N90="","",IF(Zamowienie!$H90="pkp",VLOOKUP(Import!$A79,'KOD, Kolor okl.'!$D:$E,2,FALSE),VLOOKUP(Zamowienie!$H90,'KOD, Kolor okl.'!$B:$E,4,FALSE)))&amp;""&amp;IF(Zamowienie!N90="x",Zamowienie!$J90,Zamowienie!N90)</f>
        <v/>
      </c>
      <c r="J79" t="str">
        <f>IF(B79="","",IF(Zamowienie!O90="","+",""))</f>
        <v/>
      </c>
      <c r="K79" t="str">
        <f t="shared" si="2"/>
        <v/>
      </c>
    </row>
    <row r="80" spans="1:11" x14ac:dyDescent="0.2">
      <c r="A80" t="str">
        <f>IF(Zamowienie!C91="","",Zamowienie!C91)</f>
        <v/>
      </c>
      <c r="B80" t="str">
        <f>IF(Zamowienie!D91="","",Zamowienie!D91)</f>
        <v/>
      </c>
      <c r="C80" t="str">
        <f>IF(Zamowienie!E91="","",Zamowienie!E91)</f>
        <v/>
      </c>
      <c r="D80" t="str">
        <f>IF(Zamowienie!F91="","",Zamowienie!F91)</f>
        <v/>
      </c>
      <c r="E80" t="str">
        <f>IF(Zamowienie!G91="","",Zamowienie!G91)</f>
        <v/>
      </c>
      <c r="F80" t="str">
        <f>IF(Zamowienie!K91="","",IF(Zamowienie!$H91="pkp",VLOOKUP(Import!$A80,'KOD, Kolor okl.'!$D:$E,2,FALSE),VLOOKUP(Zamowienie!$H91,'KOD, Kolor okl.'!$B:$E,4,FALSE)))&amp;""&amp;IF(Zamowienie!$K91="x",Zamowienie!$J91,Zamowienie!K91)</f>
        <v/>
      </c>
      <c r="G80" t="str">
        <f>IF(Zamowienie!L91="","",IF(Zamowienie!$H91="pkp",VLOOKUP(Import!$A80,'KOD, Kolor okl.'!$D:$E,2,FALSE),VLOOKUP(Zamowienie!$H91,'KOD, Kolor okl.'!$B:$E,4,FALSE)))&amp;""&amp;IF(Zamowienie!L91="x",Zamowienie!$J91,Zamowienie!L91)</f>
        <v/>
      </c>
      <c r="H80" t="str">
        <f>IF(Zamowienie!M91="","",IF(Zamowienie!$H91="pkp",VLOOKUP(Import!$A80,'KOD, Kolor okl.'!$D:$E,2,FALSE),VLOOKUP(Zamowienie!$H91,'KOD, Kolor okl.'!$B:$E,4,FALSE)))&amp;""&amp;IF(Zamowienie!M91="x",Zamowienie!$J91,Zamowienie!M91)</f>
        <v/>
      </c>
      <c r="I80" t="str">
        <f>IF(Zamowienie!N91="","",IF(Zamowienie!$H91="pkp",VLOOKUP(Import!$A80,'KOD, Kolor okl.'!$D:$E,2,FALSE),VLOOKUP(Zamowienie!$H91,'KOD, Kolor okl.'!$B:$E,4,FALSE)))&amp;""&amp;IF(Zamowienie!N91="x",Zamowienie!$J91,Zamowienie!N91)</f>
        <v/>
      </c>
      <c r="J80" t="str">
        <f>IF(B80="","",IF(Zamowienie!O91="","+",""))</f>
        <v/>
      </c>
      <c r="K80" t="str">
        <f t="shared" si="2"/>
        <v/>
      </c>
    </row>
    <row r="81" spans="1:11" x14ac:dyDescent="0.2">
      <c r="A81" t="str">
        <f>IF(Zamowienie!C92="","",Zamowienie!C92)</f>
        <v/>
      </c>
      <c r="B81" t="str">
        <f>IF(Zamowienie!D92="","",Zamowienie!D92)</f>
        <v/>
      </c>
      <c r="C81" t="str">
        <f>IF(Zamowienie!E92="","",Zamowienie!E92)</f>
        <v/>
      </c>
      <c r="D81" t="str">
        <f>IF(Zamowienie!F92="","",Zamowienie!F92)</f>
        <v/>
      </c>
      <c r="E81" t="str">
        <f>IF(Zamowienie!G92="","",Zamowienie!G92)</f>
        <v/>
      </c>
      <c r="F81" t="str">
        <f>IF(Zamowienie!K92="","",IF(Zamowienie!$H92="pkp",VLOOKUP(Import!$A81,'KOD, Kolor okl.'!$D:$E,2,FALSE),VLOOKUP(Zamowienie!$H92,'KOD, Kolor okl.'!$B:$E,4,FALSE)))&amp;""&amp;IF(Zamowienie!$K92="x",Zamowienie!$J92,Zamowienie!K92)</f>
        <v/>
      </c>
      <c r="G81" t="str">
        <f>IF(Zamowienie!L92="","",IF(Zamowienie!$H92="pkp",VLOOKUP(Import!$A81,'KOD, Kolor okl.'!$D:$E,2,FALSE),VLOOKUP(Zamowienie!$H92,'KOD, Kolor okl.'!$B:$E,4,FALSE)))&amp;""&amp;IF(Zamowienie!L92="x",Zamowienie!$J92,Zamowienie!L92)</f>
        <v/>
      </c>
      <c r="H81" t="str">
        <f>IF(Zamowienie!M92="","",IF(Zamowienie!$H92="pkp",VLOOKUP(Import!$A81,'KOD, Kolor okl.'!$D:$E,2,FALSE),VLOOKUP(Zamowienie!$H92,'KOD, Kolor okl.'!$B:$E,4,FALSE)))&amp;""&amp;IF(Zamowienie!M92="x",Zamowienie!$J92,Zamowienie!M92)</f>
        <v/>
      </c>
      <c r="I81" t="str">
        <f>IF(Zamowienie!N92="","",IF(Zamowienie!$H92="pkp",VLOOKUP(Import!$A81,'KOD, Kolor okl.'!$D:$E,2,FALSE),VLOOKUP(Zamowienie!$H92,'KOD, Kolor okl.'!$B:$E,4,FALSE)))&amp;""&amp;IF(Zamowienie!N92="x",Zamowienie!$J92,Zamowienie!N92)</f>
        <v/>
      </c>
      <c r="J81" t="str">
        <f>IF(B81="","",IF(Zamowienie!O92="","+",""))</f>
        <v/>
      </c>
      <c r="K81" t="str">
        <f t="shared" si="2"/>
        <v/>
      </c>
    </row>
    <row r="82" spans="1:11" x14ac:dyDescent="0.2">
      <c r="A82" t="str">
        <f>IF(Zamowienie!C93="","",Zamowienie!C93)</f>
        <v/>
      </c>
      <c r="B82" t="str">
        <f>IF(Zamowienie!D93="","",Zamowienie!D93)</f>
        <v/>
      </c>
      <c r="C82" t="str">
        <f>IF(Zamowienie!E93="","",Zamowienie!E93)</f>
        <v/>
      </c>
      <c r="D82" t="str">
        <f>IF(Zamowienie!F93="","",Zamowienie!F93)</f>
        <v/>
      </c>
      <c r="E82" t="str">
        <f>IF(Zamowienie!G93="","",Zamowienie!G93)</f>
        <v/>
      </c>
      <c r="F82" t="str">
        <f>IF(Zamowienie!K93="","",IF(Zamowienie!$H93="pkp",VLOOKUP(Import!$A82,'KOD, Kolor okl.'!$D:$E,2,FALSE),VLOOKUP(Zamowienie!$H93,'KOD, Kolor okl.'!$B:$E,4,FALSE)))&amp;""&amp;IF(Zamowienie!$K93="x",Zamowienie!$J93,Zamowienie!K93)</f>
        <v/>
      </c>
      <c r="G82" t="str">
        <f>IF(Zamowienie!L93="","",IF(Zamowienie!$H93="pkp",VLOOKUP(Import!$A82,'KOD, Kolor okl.'!$D:$E,2,FALSE),VLOOKUP(Zamowienie!$H93,'KOD, Kolor okl.'!$B:$E,4,FALSE)))&amp;""&amp;IF(Zamowienie!L93="x",Zamowienie!$J93,Zamowienie!L93)</f>
        <v/>
      </c>
      <c r="H82" t="str">
        <f>IF(Zamowienie!M93="","",IF(Zamowienie!$H93="pkp",VLOOKUP(Import!$A82,'KOD, Kolor okl.'!$D:$E,2,FALSE),VLOOKUP(Zamowienie!$H93,'KOD, Kolor okl.'!$B:$E,4,FALSE)))&amp;""&amp;IF(Zamowienie!M93="x",Zamowienie!$J93,Zamowienie!M93)</f>
        <v/>
      </c>
      <c r="I82" t="str">
        <f>IF(Zamowienie!N93="","",IF(Zamowienie!$H93="pkp",VLOOKUP(Import!$A82,'KOD, Kolor okl.'!$D:$E,2,FALSE),VLOOKUP(Zamowienie!$H93,'KOD, Kolor okl.'!$B:$E,4,FALSE)))&amp;""&amp;IF(Zamowienie!N93="x",Zamowienie!$J93,Zamowienie!N93)</f>
        <v/>
      </c>
      <c r="J82" t="str">
        <f>IF(B82="","",IF(Zamowienie!O93="","+",""))</f>
        <v/>
      </c>
      <c r="K82" t="str">
        <f t="shared" si="2"/>
        <v/>
      </c>
    </row>
    <row r="83" spans="1:11" x14ac:dyDescent="0.2">
      <c r="A83" t="str">
        <f>IF(Zamowienie!C94="","",Zamowienie!C94)</f>
        <v/>
      </c>
      <c r="B83" t="str">
        <f>IF(Zamowienie!D94="","",Zamowienie!D94)</f>
        <v/>
      </c>
      <c r="C83" t="str">
        <f>IF(Zamowienie!E94="","",Zamowienie!E94)</f>
        <v/>
      </c>
      <c r="D83" t="str">
        <f>IF(Zamowienie!F94="","",Zamowienie!F94)</f>
        <v/>
      </c>
      <c r="E83" t="str">
        <f>IF(Zamowienie!G94="","",Zamowienie!G94)</f>
        <v/>
      </c>
      <c r="F83" t="str">
        <f>IF(Zamowienie!K94="","",IF(Zamowienie!$H94="pkp",VLOOKUP(Import!$A83,'KOD, Kolor okl.'!$D:$E,2,FALSE),VLOOKUP(Zamowienie!$H94,'KOD, Kolor okl.'!$B:$E,4,FALSE)))&amp;""&amp;IF(Zamowienie!$K94="x",Zamowienie!$J94,Zamowienie!K94)</f>
        <v/>
      </c>
      <c r="G83" t="str">
        <f>IF(Zamowienie!L94="","",IF(Zamowienie!$H94="pkp",VLOOKUP(Import!$A83,'KOD, Kolor okl.'!$D:$E,2,FALSE),VLOOKUP(Zamowienie!$H94,'KOD, Kolor okl.'!$B:$E,4,FALSE)))&amp;""&amp;IF(Zamowienie!L94="x",Zamowienie!$J94,Zamowienie!L94)</f>
        <v/>
      </c>
      <c r="H83" t="str">
        <f>IF(Zamowienie!M94="","",IF(Zamowienie!$H94="pkp",VLOOKUP(Import!$A83,'KOD, Kolor okl.'!$D:$E,2,FALSE),VLOOKUP(Zamowienie!$H94,'KOD, Kolor okl.'!$B:$E,4,FALSE)))&amp;""&amp;IF(Zamowienie!M94="x",Zamowienie!$J94,Zamowienie!M94)</f>
        <v/>
      </c>
      <c r="I83" t="str">
        <f>IF(Zamowienie!N94="","",IF(Zamowienie!$H94="pkp",VLOOKUP(Import!$A83,'KOD, Kolor okl.'!$D:$E,2,FALSE),VLOOKUP(Zamowienie!$H94,'KOD, Kolor okl.'!$B:$E,4,FALSE)))&amp;""&amp;IF(Zamowienie!N94="x",Zamowienie!$J94,Zamowienie!N94)</f>
        <v/>
      </c>
      <c r="J83" t="str">
        <f>IF(B83="","",IF(Zamowienie!O94="","+",""))</f>
        <v/>
      </c>
      <c r="K83" t="str">
        <f t="shared" si="2"/>
        <v/>
      </c>
    </row>
    <row r="84" spans="1:11" x14ac:dyDescent="0.2">
      <c r="A84" t="str">
        <f>IF(Zamowienie!C95="","",Zamowienie!C95)</f>
        <v/>
      </c>
      <c r="B84" t="str">
        <f>IF(Zamowienie!D95="","",Zamowienie!D95)</f>
        <v/>
      </c>
      <c r="C84" t="str">
        <f>IF(Zamowienie!E95="","",Zamowienie!E95)</f>
        <v/>
      </c>
      <c r="D84" t="str">
        <f>IF(Zamowienie!F95="","",Zamowienie!F95)</f>
        <v/>
      </c>
      <c r="E84" t="str">
        <f>IF(Zamowienie!G95="","",Zamowienie!G95)</f>
        <v/>
      </c>
      <c r="F84" t="str">
        <f>IF(Zamowienie!K95="","",IF(Zamowienie!$H95="pkp",VLOOKUP(Import!$A84,'KOD, Kolor okl.'!$D:$E,2,FALSE),VLOOKUP(Zamowienie!$H95,'KOD, Kolor okl.'!$B:$E,4,FALSE)))&amp;""&amp;IF(Zamowienie!$K95="x",Zamowienie!$J95,Zamowienie!K95)</f>
        <v/>
      </c>
      <c r="G84" t="str">
        <f>IF(Zamowienie!L95="","",IF(Zamowienie!$H95="pkp",VLOOKUP(Import!$A84,'KOD, Kolor okl.'!$D:$E,2,FALSE),VLOOKUP(Zamowienie!$H95,'KOD, Kolor okl.'!$B:$E,4,FALSE)))&amp;""&amp;IF(Zamowienie!L95="x",Zamowienie!$J95,Zamowienie!L95)</f>
        <v/>
      </c>
      <c r="H84" t="str">
        <f>IF(Zamowienie!M95="","",IF(Zamowienie!$H95="pkp",VLOOKUP(Import!$A84,'KOD, Kolor okl.'!$D:$E,2,FALSE),VLOOKUP(Zamowienie!$H95,'KOD, Kolor okl.'!$B:$E,4,FALSE)))&amp;""&amp;IF(Zamowienie!M95="x",Zamowienie!$J95,Zamowienie!M95)</f>
        <v/>
      </c>
      <c r="I84" t="str">
        <f>IF(Zamowienie!N95="","",IF(Zamowienie!$H95="pkp",VLOOKUP(Import!$A84,'KOD, Kolor okl.'!$D:$E,2,FALSE),VLOOKUP(Zamowienie!$H95,'KOD, Kolor okl.'!$B:$E,4,FALSE)))&amp;""&amp;IF(Zamowienie!N95="x",Zamowienie!$J95,Zamowienie!N95)</f>
        <v/>
      </c>
      <c r="J84" t="str">
        <f>IF(B84="","",IF(Zamowienie!O95="","+",""))</f>
        <v/>
      </c>
      <c r="K84" t="str">
        <f t="shared" si="2"/>
        <v/>
      </c>
    </row>
    <row r="85" spans="1:11" x14ac:dyDescent="0.2">
      <c r="A85" t="str">
        <f>IF(Zamowienie!C96="","",Zamowienie!C96)</f>
        <v/>
      </c>
      <c r="B85" t="str">
        <f>IF(Zamowienie!D96="","",Zamowienie!D96)</f>
        <v/>
      </c>
      <c r="C85" t="str">
        <f>IF(Zamowienie!E96="","",Zamowienie!E96)</f>
        <v/>
      </c>
      <c r="D85" t="str">
        <f>IF(Zamowienie!F96="","",Zamowienie!F96)</f>
        <v/>
      </c>
      <c r="E85" t="str">
        <f>IF(Zamowienie!G96="","",Zamowienie!G96)</f>
        <v/>
      </c>
      <c r="F85" t="str">
        <f>IF(Zamowienie!K96="","",IF(Zamowienie!$H96="pkp",VLOOKUP(Import!$A85,'KOD, Kolor okl.'!$D:$E,2,FALSE),VLOOKUP(Zamowienie!$H96,'KOD, Kolor okl.'!$B:$E,4,FALSE)))&amp;""&amp;IF(Zamowienie!$K96="x",Zamowienie!$J96,Zamowienie!K96)</f>
        <v/>
      </c>
      <c r="G85" t="str">
        <f>IF(Zamowienie!L96="","",IF(Zamowienie!$H96="pkp",VLOOKUP(Import!$A85,'KOD, Kolor okl.'!$D:$E,2,FALSE),VLOOKUP(Zamowienie!$H96,'KOD, Kolor okl.'!$B:$E,4,FALSE)))&amp;""&amp;IF(Zamowienie!L96="x",Zamowienie!$J96,Zamowienie!L96)</f>
        <v/>
      </c>
      <c r="H85" t="str">
        <f>IF(Zamowienie!M96="","",IF(Zamowienie!$H96="pkp",VLOOKUP(Import!$A85,'KOD, Kolor okl.'!$D:$E,2,FALSE),VLOOKUP(Zamowienie!$H96,'KOD, Kolor okl.'!$B:$E,4,FALSE)))&amp;""&amp;IF(Zamowienie!M96="x",Zamowienie!$J96,Zamowienie!M96)</f>
        <v/>
      </c>
      <c r="I85" t="str">
        <f>IF(Zamowienie!N96="","",IF(Zamowienie!$H96="pkp",VLOOKUP(Import!$A85,'KOD, Kolor okl.'!$D:$E,2,FALSE),VLOOKUP(Zamowienie!$H96,'KOD, Kolor okl.'!$B:$E,4,FALSE)))&amp;""&amp;IF(Zamowienie!N96="x",Zamowienie!$J96,Zamowienie!N96)</f>
        <v/>
      </c>
      <c r="J85" t="str">
        <f>IF(B85="","",IF(Zamowienie!O96="","+",""))</f>
        <v/>
      </c>
      <c r="K85" t="str">
        <f t="shared" si="2"/>
        <v/>
      </c>
    </row>
    <row r="86" spans="1:11" x14ac:dyDescent="0.2">
      <c r="A86" t="str">
        <f>IF(Zamowienie!C97="","",Zamowienie!C97)</f>
        <v/>
      </c>
      <c r="B86" t="str">
        <f>IF(Zamowienie!D97="","",Zamowienie!D97)</f>
        <v/>
      </c>
      <c r="C86" t="str">
        <f>IF(Zamowienie!E97="","",Zamowienie!E97)</f>
        <v/>
      </c>
      <c r="D86" t="str">
        <f>IF(Zamowienie!F97="","",Zamowienie!F97)</f>
        <v/>
      </c>
      <c r="E86" t="str">
        <f>IF(Zamowienie!G97="","",Zamowienie!G97)</f>
        <v/>
      </c>
      <c r="F86" t="str">
        <f>IF(Zamowienie!K97="","",IF(Zamowienie!$H97="pkp",VLOOKUP(Import!$A86,'KOD, Kolor okl.'!$D:$E,2,FALSE),VLOOKUP(Zamowienie!$H97,'KOD, Kolor okl.'!$B:$E,4,FALSE)))&amp;""&amp;IF(Zamowienie!$K97="x",Zamowienie!$J97,Zamowienie!K97)</f>
        <v/>
      </c>
      <c r="G86" t="str">
        <f>IF(Zamowienie!L97="","",IF(Zamowienie!$H97="pkp",VLOOKUP(Import!$A86,'KOD, Kolor okl.'!$D:$E,2,FALSE),VLOOKUP(Zamowienie!$H97,'KOD, Kolor okl.'!$B:$E,4,FALSE)))&amp;""&amp;IF(Zamowienie!L97="x",Zamowienie!$J97,Zamowienie!L97)</f>
        <v/>
      </c>
      <c r="H86" t="str">
        <f>IF(Zamowienie!M97="","",IF(Zamowienie!$H97="pkp",VLOOKUP(Import!$A86,'KOD, Kolor okl.'!$D:$E,2,FALSE),VLOOKUP(Zamowienie!$H97,'KOD, Kolor okl.'!$B:$E,4,FALSE)))&amp;""&amp;IF(Zamowienie!M97="x",Zamowienie!$J97,Zamowienie!M97)</f>
        <v/>
      </c>
      <c r="I86" t="str">
        <f>IF(Zamowienie!N97="","",IF(Zamowienie!$H97="pkp",VLOOKUP(Import!$A86,'KOD, Kolor okl.'!$D:$E,2,FALSE),VLOOKUP(Zamowienie!$H97,'KOD, Kolor okl.'!$B:$E,4,FALSE)))&amp;""&amp;IF(Zamowienie!N97="x",Zamowienie!$J97,Zamowienie!N97)</f>
        <v/>
      </c>
      <c r="J86" t="str">
        <f>IF(B86="","",IF(Zamowienie!O97="","+",""))</f>
        <v/>
      </c>
      <c r="K86" t="str">
        <f t="shared" si="2"/>
        <v/>
      </c>
    </row>
    <row r="87" spans="1:11" x14ac:dyDescent="0.2">
      <c r="A87" t="str">
        <f>IF(Zamowienie!C98="","",Zamowienie!C98)</f>
        <v/>
      </c>
      <c r="B87" t="str">
        <f>IF(Zamowienie!D98="","",Zamowienie!D98)</f>
        <v/>
      </c>
      <c r="C87" t="str">
        <f>IF(Zamowienie!E98="","",Zamowienie!E98)</f>
        <v/>
      </c>
      <c r="D87" t="str">
        <f>IF(Zamowienie!F98="","",Zamowienie!F98)</f>
        <v/>
      </c>
      <c r="E87" t="str">
        <f>IF(Zamowienie!G98="","",Zamowienie!G98)</f>
        <v/>
      </c>
      <c r="F87" t="str">
        <f>IF(Zamowienie!K98="","",IF(Zamowienie!$H98="pkp",VLOOKUP(Import!$A87,'KOD, Kolor okl.'!$D:$E,2,FALSE),VLOOKUP(Zamowienie!$H98,'KOD, Kolor okl.'!$B:$E,4,FALSE)))&amp;""&amp;IF(Zamowienie!$K98="x",Zamowienie!$J98,Zamowienie!K98)</f>
        <v/>
      </c>
      <c r="G87" t="str">
        <f>IF(Zamowienie!L98="","",IF(Zamowienie!$H98="pkp",VLOOKUP(Import!$A87,'KOD, Kolor okl.'!$D:$E,2,FALSE),VLOOKUP(Zamowienie!$H98,'KOD, Kolor okl.'!$B:$E,4,FALSE)))&amp;""&amp;IF(Zamowienie!L98="x",Zamowienie!$J98,Zamowienie!L98)</f>
        <v/>
      </c>
      <c r="H87" t="str">
        <f>IF(Zamowienie!M98="","",IF(Zamowienie!$H98="pkp",VLOOKUP(Import!$A87,'KOD, Kolor okl.'!$D:$E,2,FALSE),VLOOKUP(Zamowienie!$H98,'KOD, Kolor okl.'!$B:$E,4,FALSE)))&amp;""&amp;IF(Zamowienie!M98="x",Zamowienie!$J98,Zamowienie!M98)</f>
        <v/>
      </c>
      <c r="I87" t="str">
        <f>IF(Zamowienie!N98="","",IF(Zamowienie!$H98="pkp",VLOOKUP(Import!$A87,'KOD, Kolor okl.'!$D:$E,2,FALSE),VLOOKUP(Zamowienie!$H98,'KOD, Kolor okl.'!$B:$E,4,FALSE)))&amp;""&amp;IF(Zamowienie!N98="x",Zamowienie!$J98,Zamowienie!N98)</f>
        <v/>
      </c>
      <c r="J87" t="str">
        <f>IF(B87="","",IF(Zamowienie!O98="","+",""))</f>
        <v/>
      </c>
      <c r="K87" t="str">
        <f t="shared" si="2"/>
        <v/>
      </c>
    </row>
    <row r="88" spans="1:11" x14ac:dyDescent="0.2">
      <c r="A88" t="str">
        <f>IF(Zamowienie!C99="","",Zamowienie!C99)</f>
        <v/>
      </c>
      <c r="B88" t="str">
        <f>IF(Zamowienie!D99="","",Zamowienie!D99)</f>
        <v/>
      </c>
      <c r="C88" t="str">
        <f>IF(Zamowienie!E99="","",Zamowienie!E99)</f>
        <v/>
      </c>
      <c r="D88" t="str">
        <f>IF(Zamowienie!F99="","",Zamowienie!F99)</f>
        <v/>
      </c>
      <c r="E88" t="str">
        <f>IF(Zamowienie!G99="","",Zamowienie!G99)</f>
        <v/>
      </c>
      <c r="F88" t="str">
        <f>IF(Zamowienie!K99="","",IF(Zamowienie!$H99="pkp",VLOOKUP(Import!$A88,'KOD, Kolor okl.'!$D:$E,2,FALSE),VLOOKUP(Zamowienie!$H99,'KOD, Kolor okl.'!$B:$E,4,FALSE)))&amp;""&amp;IF(Zamowienie!$K99="x",Zamowienie!$J99,Zamowienie!K99)</f>
        <v/>
      </c>
      <c r="G88" t="str">
        <f>IF(Zamowienie!L99="","",IF(Zamowienie!$H99="pkp",VLOOKUP(Import!$A88,'KOD, Kolor okl.'!$D:$E,2,FALSE),VLOOKUP(Zamowienie!$H99,'KOD, Kolor okl.'!$B:$E,4,FALSE)))&amp;""&amp;IF(Zamowienie!L99="x",Zamowienie!$J99,Zamowienie!L99)</f>
        <v/>
      </c>
      <c r="H88" t="str">
        <f>IF(Zamowienie!M99="","",IF(Zamowienie!$H99="pkp",VLOOKUP(Import!$A88,'KOD, Kolor okl.'!$D:$E,2,FALSE),VLOOKUP(Zamowienie!$H99,'KOD, Kolor okl.'!$B:$E,4,FALSE)))&amp;""&amp;IF(Zamowienie!M99="x",Zamowienie!$J99,Zamowienie!M99)</f>
        <v/>
      </c>
      <c r="I88" t="str">
        <f>IF(Zamowienie!N99="","",IF(Zamowienie!$H99="pkp",VLOOKUP(Import!$A88,'KOD, Kolor okl.'!$D:$E,2,FALSE),VLOOKUP(Zamowienie!$H99,'KOD, Kolor okl.'!$B:$E,4,FALSE)))&amp;""&amp;IF(Zamowienie!N99="x",Zamowienie!$J99,Zamowienie!N99)</f>
        <v/>
      </c>
      <c r="J88" t="str">
        <f>IF(B88="","",IF(Zamowienie!O99="","+",""))</f>
        <v/>
      </c>
      <c r="K88" t="str">
        <f t="shared" si="2"/>
        <v/>
      </c>
    </row>
    <row r="89" spans="1:11" x14ac:dyDescent="0.2">
      <c r="A89" t="str">
        <f>IF(Zamowienie!C100="","",Zamowienie!C100)</f>
        <v/>
      </c>
      <c r="B89" t="str">
        <f>IF(Zamowienie!D100="","",Zamowienie!D100)</f>
        <v/>
      </c>
      <c r="C89" t="str">
        <f>IF(Zamowienie!E100="","",Zamowienie!E100)</f>
        <v/>
      </c>
      <c r="D89" t="str">
        <f>IF(Zamowienie!F100="","",Zamowienie!F100)</f>
        <v/>
      </c>
      <c r="E89" t="str">
        <f>IF(Zamowienie!G100="","",Zamowienie!G100)</f>
        <v/>
      </c>
      <c r="F89" t="str">
        <f>IF(Zamowienie!K100="","",IF(Zamowienie!$H100="pkp",VLOOKUP(Import!$A89,'KOD, Kolor okl.'!$D:$E,2,FALSE),VLOOKUP(Zamowienie!$H100,'KOD, Kolor okl.'!$B:$E,4,FALSE)))&amp;""&amp;IF(Zamowienie!$K100="x",Zamowienie!$J100,Zamowienie!K100)</f>
        <v/>
      </c>
      <c r="G89" t="str">
        <f>IF(Zamowienie!L100="","",IF(Zamowienie!$H100="pkp",VLOOKUP(Import!$A89,'KOD, Kolor okl.'!$D:$E,2,FALSE),VLOOKUP(Zamowienie!$H100,'KOD, Kolor okl.'!$B:$E,4,FALSE)))&amp;""&amp;IF(Zamowienie!L100="x",Zamowienie!$J100,Zamowienie!L100)</f>
        <v/>
      </c>
      <c r="H89" t="str">
        <f>IF(Zamowienie!M100="","",IF(Zamowienie!$H100="pkp",VLOOKUP(Import!$A89,'KOD, Kolor okl.'!$D:$E,2,FALSE),VLOOKUP(Zamowienie!$H100,'KOD, Kolor okl.'!$B:$E,4,FALSE)))&amp;""&amp;IF(Zamowienie!M100="x",Zamowienie!$J100,Zamowienie!M100)</f>
        <v/>
      </c>
      <c r="I89" t="str">
        <f>IF(Zamowienie!N100="","",IF(Zamowienie!$H100="pkp",VLOOKUP(Import!$A89,'KOD, Kolor okl.'!$D:$E,2,FALSE),VLOOKUP(Zamowienie!$H100,'KOD, Kolor okl.'!$B:$E,4,FALSE)))&amp;""&amp;IF(Zamowienie!N100="x",Zamowienie!$J100,Zamowienie!N100)</f>
        <v/>
      </c>
      <c r="J89" t="str">
        <f>IF(B89="","",IF(Zamowienie!O100="","+",""))</f>
        <v/>
      </c>
      <c r="K89" t="str">
        <f t="shared" si="2"/>
        <v/>
      </c>
    </row>
    <row r="90" spans="1:11" x14ac:dyDescent="0.2">
      <c r="A90" t="str">
        <f>IF(Zamowienie!C101="","",Zamowienie!C101)</f>
        <v/>
      </c>
      <c r="B90" t="str">
        <f>IF(Zamowienie!D101="","",Zamowienie!D101)</f>
        <v/>
      </c>
      <c r="C90" t="str">
        <f>IF(Zamowienie!E101="","",Zamowienie!E101)</f>
        <v/>
      </c>
      <c r="D90" t="str">
        <f>IF(Zamowienie!F101="","",Zamowienie!F101)</f>
        <v/>
      </c>
      <c r="E90" t="str">
        <f>IF(Zamowienie!G101="","",Zamowienie!G101)</f>
        <v/>
      </c>
      <c r="F90" t="str">
        <f>IF(Zamowienie!K101="","",IF(Zamowienie!$H101="pkp",VLOOKUP(Import!$A90,'KOD, Kolor okl.'!$D:$E,2,FALSE),VLOOKUP(Zamowienie!$H101,'KOD, Kolor okl.'!$B:$E,4,FALSE)))&amp;""&amp;IF(Zamowienie!$K101="x",Zamowienie!$J101,Zamowienie!K101)</f>
        <v/>
      </c>
      <c r="G90" t="str">
        <f>IF(Zamowienie!L101="","",IF(Zamowienie!$H101="pkp",VLOOKUP(Import!$A90,'KOD, Kolor okl.'!$D:$E,2,FALSE),VLOOKUP(Zamowienie!$H101,'KOD, Kolor okl.'!$B:$E,4,FALSE)))&amp;""&amp;IF(Zamowienie!L101="x",Zamowienie!$J101,Zamowienie!L101)</f>
        <v/>
      </c>
      <c r="H90" t="str">
        <f>IF(Zamowienie!M101="","",IF(Zamowienie!$H101="pkp",VLOOKUP(Import!$A90,'KOD, Kolor okl.'!$D:$E,2,FALSE),VLOOKUP(Zamowienie!$H101,'KOD, Kolor okl.'!$B:$E,4,FALSE)))&amp;""&amp;IF(Zamowienie!M101="x",Zamowienie!$J101,Zamowienie!M101)</f>
        <v/>
      </c>
      <c r="I90" t="str">
        <f>IF(Zamowienie!N101="","",IF(Zamowienie!$H101="pkp",VLOOKUP(Import!$A90,'KOD, Kolor okl.'!$D:$E,2,FALSE),VLOOKUP(Zamowienie!$H101,'KOD, Kolor okl.'!$B:$E,4,FALSE)))&amp;""&amp;IF(Zamowienie!N101="x",Zamowienie!$J101,Zamowienie!N101)</f>
        <v/>
      </c>
      <c r="J90" t="str">
        <f>IF(B90="","",IF(Zamowienie!O101="","+",""))</f>
        <v/>
      </c>
      <c r="K90" t="str">
        <f t="shared" si="2"/>
        <v/>
      </c>
    </row>
    <row r="91" spans="1:11" x14ac:dyDescent="0.2">
      <c r="A91" t="str">
        <f>IF(Zamowienie!C102="","",Zamowienie!C102)</f>
        <v/>
      </c>
      <c r="B91" t="str">
        <f>IF(Zamowienie!D102="","",Zamowienie!D102)</f>
        <v/>
      </c>
      <c r="C91" t="str">
        <f>IF(Zamowienie!E102="","",Zamowienie!E102)</f>
        <v/>
      </c>
      <c r="D91" t="str">
        <f>IF(Zamowienie!F102="","",Zamowienie!F102)</f>
        <v/>
      </c>
      <c r="E91" t="str">
        <f>IF(Zamowienie!G102="","",Zamowienie!G102)</f>
        <v/>
      </c>
      <c r="F91" t="str">
        <f>IF(Zamowienie!K102="","",IF(Zamowienie!$H102="pkp",VLOOKUP(Import!$A91,'KOD, Kolor okl.'!$D:$E,2,FALSE),VLOOKUP(Zamowienie!$H102,'KOD, Kolor okl.'!$B:$E,4,FALSE)))&amp;""&amp;IF(Zamowienie!$K102="x",Zamowienie!$J102,Zamowienie!K102)</f>
        <v/>
      </c>
      <c r="G91" t="str">
        <f>IF(Zamowienie!L102="","",IF(Zamowienie!$H102="pkp",VLOOKUP(Import!$A91,'KOD, Kolor okl.'!$D:$E,2,FALSE),VLOOKUP(Zamowienie!$H102,'KOD, Kolor okl.'!$B:$E,4,FALSE)))&amp;""&amp;IF(Zamowienie!L102="x",Zamowienie!$J102,Zamowienie!L102)</f>
        <v/>
      </c>
      <c r="H91" t="str">
        <f>IF(Zamowienie!M102="","",IF(Zamowienie!$H102="pkp",VLOOKUP(Import!$A91,'KOD, Kolor okl.'!$D:$E,2,FALSE),VLOOKUP(Zamowienie!$H102,'KOD, Kolor okl.'!$B:$E,4,FALSE)))&amp;""&amp;IF(Zamowienie!M102="x",Zamowienie!$J102,Zamowienie!M102)</f>
        <v/>
      </c>
      <c r="I91" t="str">
        <f>IF(Zamowienie!N102="","",IF(Zamowienie!$H102="pkp",VLOOKUP(Import!$A91,'KOD, Kolor okl.'!$D:$E,2,FALSE),VLOOKUP(Zamowienie!$H102,'KOD, Kolor okl.'!$B:$E,4,FALSE)))&amp;""&amp;IF(Zamowienie!N102="x",Zamowienie!$J102,Zamowienie!N102)</f>
        <v/>
      </c>
      <c r="J91" t="str">
        <f>IF(B91="","",IF(Zamowienie!O102="","+",""))</f>
        <v/>
      </c>
      <c r="K91" t="str">
        <f t="shared" si="2"/>
        <v/>
      </c>
    </row>
    <row r="92" spans="1:11" x14ac:dyDescent="0.2">
      <c r="A92" t="str">
        <f>IF(Zamowienie!C103="","",Zamowienie!C103)</f>
        <v/>
      </c>
      <c r="B92" t="str">
        <f>IF(Zamowienie!D103="","",Zamowienie!D103)</f>
        <v/>
      </c>
      <c r="C92" t="str">
        <f>IF(Zamowienie!E103="","",Zamowienie!E103)</f>
        <v/>
      </c>
      <c r="D92" t="str">
        <f>IF(Zamowienie!F103="","",Zamowienie!F103)</f>
        <v/>
      </c>
      <c r="E92" t="str">
        <f>IF(Zamowienie!G103="","",Zamowienie!G103)</f>
        <v/>
      </c>
      <c r="F92" t="str">
        <f>IF(Zamowienie!K103="","",IF(Zamowienie!$H103="pkp",VLOOKUP(Import!$A92,'KOD, Kolor okl.'!$D:$E,2,FALSE),VLOOKUP(Zamowienie!$H103,'KOD, Kolor okl.'!$B:$E,4,FALSE)))&amp;""&amp;IF(Zamowienie!$K103="x",Zamowienie!$J103,Zamowienie!K103)</f>
        <v/>
      </c>
      <c r="G92" t="str">
        <f>IF(Zamowienie!L103="","",IF(Zamowienie!$H103="pkp",VLOOKUP(Import!$A92,'KOD, Kolor okl.'!$D:$E,2,FALSE),VLOOKUP(Zamowienie!$H103,'KOD, Kolor okl.'!$B:$E,4,FALSE)))&amp;""&amp;IF(Zamowienie!L103="x",Zamowienie!$J103,Zamowienie!L103)</f>
        <v/>
      </c>
      <c r="H92" t="str">
        <f>IF(Zamowienie!M103="","",IF(Zamowienie!$H103="pkp",VLOOKUP(Import!$A92,'KOD, Kolor okl.'!$D:$E,2,FALSE),VLOOKUP(Zamowienie!$H103,'KOD, Kolor okl.'!$B:$E,4,FALSE)))&amp;""&amp;IF(Zamowienie!M103="x",Zamowienie!$J103,Zamowienie!M103)</f>
        <v/>
      </c>
      <c r="I92" t="str">
        <f>IF(Zamowienie!N103="","",IF(Zamowienie!$H103="pkp",VLOOKUP(Import!$A92,'KOD, Kolor okl.'!$D:$E,2,FALSE),VLOOKUP(Zamowienie!$H103,'KOD, Kolor okl.'!$B:$E,4,FALSE)))&amp;""&amp;IF(Zamowienie!N103="x",Zamowienie!$J103,Zamowienie!N103)</f>
        <v/>
      </c>
      <c r="J92" t="str">
        <f>IF(B92="","",IF(Zamowienie!O103="","+",""))</f>
        <v/>
      </c>
      <c r="K92" t="str">
        <f t="shared" si="2"/>
        <v/>
      </c>
    </row>
    <row r="93" spans="1:11" x14ac:dyDescent="0.2">
      <c r="A93" t="str">
        <f>IF(Zamowienie!C104="","",Zamowienie!C104)</f>
        <v/>
      </c>
      <c r="B93" t="str">
        <f>IF(Zamowienie!D104="","",Zamowienie!D104)</f>
        <v/>
      </c>
      <c r="C93" t="str">
        <f>IF(Zamowienie!E104="","",Zamowienie!E104)</f>
        <v/>
      </c>
      <c r="D93" t="str">
        <f>IF(Zamowienie!F104="","",Zamowienie!F104)</f>
        <v/>
      </c>
      <c r="E93" t="str">
        <f>IF(Zamowienie!G104="","",Zamowienie!G104)</f>
        <v/>
      </c>
      <c r="F93" t="str">
        <f>IF(Zamowienie!K104="","",IF(Zamowienie!$H104="pkp",VLOOKUP(Import!$A93,'KOD, Kolor okl.'!$D:$E,2,FALSE),VLOOKUP(Zamowienie!$H104,'KOD, Kolor okl.'!$B:$E,4,FALSE)))&amp;""&amp;IF(Zamowienie!$K104="x",Zamowienie!$J104,Zamowienie!K104)</f>
        <v/>
      </c>
      <c r="G93" t="str">
        <f>IF(Zamowienie!L104="","",IF(Zamowienie!$H104="pkp",VLOOKUP(Import!$A93,'KOD, Kolor okl.'!$D:$E,2,FALSE),VLOOKUP(Zamowienie!$H104,'KOD, Kolor okl.'!$B:$E,4,FALSE)))&amp;""&amp;IF(Zamowienie!L104="x",Zamowienie!$J104,Zamowienie!L104)</f>
        <v/>
      </c>
      <c r="H93" t="str">
        <f>IF(Zamowienie!M104="","",IF(Zamowienie!$H104="pkp",VLOOKUP(Import!$A93,'KOD, Kolor okl.'!$D:$E,2,FALSE),VLOOKUP(Zamowienie!$H104,'KOD, Kolor okl.'!$B:$E,4,FALSE)))&amp;""&amp;IF(Zamowienie!M104="x",Zamowienie!$J104,Zamowienie!M104)</f>
        <v/>
      </c>
      <c r="I93" t="str">
        <f>IF(Zamowienie!N104="","",IF(Zamowienie!$H104="pkp",VLOOKUP(Import!$A93,'KOD, Kolor okl.'!$D:$E,2,FALSE),VLOOKUP(Zamowienie!$H104,'KOD, Kolor okl.'!$B:$E,4,FALSE)))&amp;""&amp;IF(Zamowienie!N104="x",Zamowienie!$J104,Zamowienie!N104)</f>
        <v/>
      </c>
      <c r="J93" t="str">
        <f>IF(B93="","",IF(Zamowienie!O104="","+",""))</f>
        <v/>
      </c>
      <c r="K93" t="str">
        <f t="shared" si="2"/>
        <v/>
      </c>
    </row>
    <row r="94" spans="1:11" x14ac:dyDescent="0.2">
      <c r="A94" t="str">
        <f>IF(Zamowienie!C105="","",Zamowienie!C105)</f>
        <v/>
      </c>
      <c r="B94" t="str">
        <f>IF(Zamowienie!D105="","",Zamowienie!D105)</f>
        <v/>
      </c>
      <c r="C94" t="str">
        <f>IF(Zamowienie!E105="","",Zamowienie!E105)</f>
        <v/>
      </c>
      <c r="D94" t="str">
        <f>IF(Zamowienie!F105="","",Zamowienie!F105)</f>
        <v/>
      </c>
      <c r="E94" t="str">
        <f>IF(Zamowienie!G105="","",Zamowienie!G105)</f>
        <v/>
      </c>
      <c r="F94" t="str">
        <f>IF(Zamowienie!K105="","",IF(Zamowienie!$H105="pkp",VLOOKUP(Import!$A94,'KOD, Kolor okl.'!$D:$E,2,FALSE),VLOOKUP(Zamowienie!$H105,'KOD, Kolor okl.'!$B:$E,4,FALSE)))&amp;""&amp;IF(Zamowienie!$K105="x",Zamowienie!$J105,Zamowienie!K105)</f>
        <v/>
      </c>
      <c r="G94" t="str">
        <f>IF(Zamowienie!L105="","",IF(Zamowienie!$H105="pkp",VLOOKUP(Import!$A94,'KOD, Kolor okl.'!$D:$E,2,FALSE),VLOOKUP(Zamowienie!$H105,'KOD, Kolor okl.'!$B:$E,4,FALSE)))&amp;""&amp;IF(Zamowienie!L105="x",Zamowienie!$J105,Zamowienie!L105)</f>
        <v/>
      </c>
      <c r="H94" t="str">
        <f>IF(Zamowienie!M105="","",IF(Zamowienie!$H105="pkp",VLOOKUP(Import!$A94,'KOD, Kolor okl.'!$D:$E,2,FALSE),VLOOKUP(Zamowienie!$H105,'KOD, Kolor okl.'!$B:$E,4,FALSE)))&amp;""&amp;IF(Zamowienie!M105="x",Zamowienie!$J105,Zamowienie!M105)</f>
        <v/>
      </c>
      <c r="I94" t="str">
        <f>IF(Zamowienie!N105="","",IF(Zamowienie!$H105="pkp",VLOOKUP(Import!$A94,'KOD, Kolor okl.'!$D:$E,2,FALSE),VLOOKUP(Zamowienie!$H105,'KOD, Kolor okl.'!$B:$E,4,FALSE)))&amp;""&amp;IF(Zamowienie!N105="x",Zamowienie!$J105,Zamowienie!N105)</f>
        <v/>
      </c>
      <c r="J94" t="str">
        <f>IF(B94="","",IF(Zamowienie!O105="","+",""))</f>
        <v/>
      </c>
      <c r="K94" t="str">
        <f t="shared" si="2"/>
        <v/>
      </c>
    </row>
    <row r="95" spans="1:11" x14ac:dyDescent="0.2">
      <c r="A95" t="str">
        <f>IF(Zamowienie!C106="","",Zamowienie!C106)</f>
        <v/>
      </c>
      <c r="B95" t="str">
        <f>IF(Zamowienie!D106="","",Zamowienie!D106)</f>
        <v/>
      </c>
      <c r="C95" t="str">
        <f>IF(Zamowienie!E106="","",Zamowienie!E106)</f>
        <v/>
      </c>
      <c r="D95" t="str">
        <f>IF(Zamowienie!F106="","",Zamowienie!F106)</f>
        <v/>
      </c>
      <c r="E95" t="str">
        <f>IF(Zamowienie!G106="","",Zamowienie!G106)</f>
        <v/>
      </c>
      <c r="F95" t="str">
        <f>IF(Zamowienie!K106="","",IF(Zamowienie!$H106="pkp",VLOOKUP(Import!$A95,'KOD, Kolor okl.'!$D:$E,2,FALSE),VLOOKUP(Zamowienie!$H106,'KOD, Kolor okl.'!$B:$E,4,FALSE)))&amp;""&amp;IF(Zamowienie!$K106="x",Zamowienie!$J106,Zamowienie!K106)</f>
        <v/>
      </c>
      <c r="G95" t="str">
        <f>IF(Zamowienie!L106="","",IF(Zamowienie!$H106="pkp",VLOOKUP(Import!$A95,'KOD, Kolor okl.'!$D:$E,2,FALSE),VLOOKUP(Zamowienie!$H106,'KOD, Kolor okl.'!$B:$E,4,FALSE)))&amp;""&amp;IF(Zamowienie!L106="x",Zamowienie!$J106,Zamowienie!L106)</f>
        <v/>
      </c>
      <c r="H95" t="str">
        <f>IF(Zamowienie!M106="","",IF(Zamowienie!$H106="pkp",VLOOKUP(Import!$A95,'KOD, Kolor okl.'!$D:$E,2,FALSE),VLOOKUP(Zamowienie!$H106,'KOD, Kolor okl.'!$B:$E,4,FALSE)))&amp;""&amp;IF(Zamowienie!M106="x",Zamowienie!$J106,Zamowienie!M106)</f>
        <v/>
      </c>
      <c r="I95" t="str">
        <f>IF(Zamowienie!N106="","",IF(Zamowienie!$H106="pkp",VLOOKUP(Import!$A95,'KOD, Kolor okl.'!$D:$E,2,FALSE),VLOOKUP(Zamowienie!$H106,'KOD, Kolor okl.'!$B:$E,4,FALSE)))&amp;""&amp;IF(Zamowienie!N106="x",Zamowienie!$J106,Zamowienie!N106)</f>
        <v/>
      </c>
      <c r="J95" t="str">
        <f>IF(B95="","",IF(Zamowienie!O106="","+",""))</f>
        <v/>
      </c>
      <c r="K95" t="str">
        <f t="shared" si="2"/>
        <v/>
      </c>
    </row>
    <row r="96" spans="1:11" x14ac:dyDescent="0.2">
      <c r="A96" t="str">
        <f>IF(Zamowienie!C107="","",Zamowienie!C107)</f>
        <v/>
      </c>
      <c r="B96" t="str">
        <f>IF(Zamowienie!D107="","",Zamowienie!D107)</f>
        <v/>
      </c>
      <c r="C96" t="str">
        <f>IF(Zamowienie!E107="","",Zamowienie!E107)</f>
        <v/>
      </c>
      <c r="D96" t="str">
        <f>IF(Zamowienie!F107="","",Zamowienie!F107)</f>
        <v/>
      </c>
      <c r="E96" t="str">
        <f>IF(Zamowienie!G107="","",Zamowienie!G107)</f>
        <v/>
      </c>
      <c r="F96" t="str">
        <f>IF(Zamowienie!K107="","",IF(Zamowienie!$H107="pkp",VLOOKUP(Import!$A96,'KOD, Kolor okl.'!$D:$E,2,FALSE),VLOOKUP(Zamowienie!$H107,'KOD, Kolor okl.'!$B:$E,4,FALSE)))&amp;""&amp;IF(Zamowienie!$K107="x",Zamowienie!$J107,Zamowienie!K107)</f>
        <v/>
      </c>
      <c r="G96" t="str">
        <f>IF(Zamowienie!L107="","",IF(Zamowienie!$H107="pkp",VLOOKUP(Import!$A96,'KOD, Kolor okl.'!$D:$E,2,FALSE),VLOOKUP(Zamowienie!$H107,'KOD, Kolor okl.'!$B:$E,4,FALSE)))&amp;""&amp;IF(Zamowienie!L107="x",Zamowienie!$J107,Zamowienie!L107)</f>
        <v/>
      </c>
      <c r="H96" t="str">
        <f>IF(Zamowienie!M107="","",IF(Zamowienie!$H107="pkp",VLOOKUP(Import!$A96,'KOD, Kolor okl.'!$D:$E,2,FALSE),VLOOKUP(Zamowienie!$H107,'KOD, Kolor okl.'!$B:$E,4,FALSE)))&amp;""&amp;IF(Zamowienie!M107="x",Zamowienie!$J107,Zamowienie!M107)</f>
        <v/>
      </c>
      <c r="I96" t="str">
        <f>IF(Zamowienie!N107="","",IF(Zamowienie!$H107="pkp",VLOOKUP(Import!$A96,'KOD, Kolor okl.'!$D:$E,2,FALSE),VLOOKUP(Zamowienie!$H107,'KOD, Kolor okl.'!$B:$E,4,FALSE)))&amp;""&amp;IF(Zamowienie!N107="x",Zamowienie!$J107,Zamowienie!N107)</f>
        <v/>
      </c>
      <c r="J96" t="str">
        <f>IF(B96="","",IF(Zamowienie!O107="","+",""))</f>
        <v/>
      </c>
      <c r="K96" t="str">
        <f t="shared" si="2"/>
        <v/>
      </c>
    </row>
    <row r="97" spans="1:11" x14ac:dyDescent="0.2">
      <c r="A97" t="str">
        <f>IF(Zamowienie!C108="","",Zamowienie!C108)</f>
        <v/>
      </c>
      <c r="B97" t="str">
        <f>IF(Zamowienie!D108="","",Zamowienie!D108)</f>
        <v/>
      </c>
      <c r="C97" t="str">
        <f>IF(Zamowienie!E108="","",Zamowienie!E108)</f>
        <v/>
      </c>
      <c r="D97" t="str">
        <f>IF(Zamowienie!F108="","",Zamowienie!F108)</f>
        <v/>
      </c>
      <c r="E97" t="str">
        <f>IF(Zamowienie!G108="","",Zamowienie!G108)</f>
        <v/>
      </c>
      <c r="F97" t="str">
        <f>IF(Zamowienie!K108="","",IF(Zamowienie!$H108="pkp",VLOOKUP(Import!$A97,'KOD, Kolor okl.'!$D:$E,2,FALSE),VLOOKUP(Zamowienie!$H108,'KOD, Kolor okl.'!$B:$E,4,FALSE)))&amp;""&amp;IF(Zamowienie!$K108="x",Zamowienie!$J108,Zamowienie!K108)</f>
        <v/>
      </c>
      <c r="G97" t="str">
        <f>IF(Zamowienie!L108="","",IF(Zamowienie!$H108="pkp",VLOOKUP(Import!$A97,'KOD, Kolor okl.'!$D:$E,2,FALSE),VLOOKUP(Zamowienie!$H108,'KOD, Kolor okl.'!$B:$E,4,FALSE)))&amp;""&amp;IF(Zamowienie!L108="x",Zamowienie!$J108,Zamowienie!L108)</f>
        <v/>
      </c>
      <c r="H97" t="str">
        <f>IF(Zamowienie!M108="","",IF(Zamowienie!$H108="pkp",VLOOKUP(Import!$A97,'KOD, Kolor okl.'!$D:$E,2,FALSE),VLOOKUP(Zamowienie!$H108,'KOD, Kolor okl.'!$B:$E,4,FALSE)))&amp;""&amp;IF(Zamowienie!M108="x",Zamowienie!$J108,Zamowienie!M108)</f>
        <v/>
      </c>
      <c r="I97" t="str">
        <f>IF(Zamowienie!N108="","",IF(Zamowienie!$H108="pkp",VLOOKUP(Import!$A97,'KOD, Kolor okl.'!$D:$E,2,FALSE),VLOOKUP(Zamowienie!$H108,'KOD, Kolor okl.'!$B:$E,4,FALSE)))&amp;""&amp;IF(Zamowienie!N108="x",Zamowienie!$J108,Zamowienie!N108)</f>
        <v/>
      </c>
      <c r="J97" t="str">
        <f>IF(B97="","",IF(Zamowienie!O108="","+",""))</f>
        <v/>
      </c>
      <c r="K97" t="str">
        <f t="shared" si="2"/>
        <v/>
      </c>
    </row>
    <row r="98" spans="1:11" x14ac:dyDescent="0.2">
      <c r="A98" t="str">
        <f>IF(Zamowienie!C109="","",Zamowienie!C109)</f>
        <v/>
      </c>
      <c r="B98" t="str">
        <f>IF(Zamowienie!D109="","",Zamowienie!D109)</f>
        <v/>
      </c>
      <c r="C98" t="str">
        <f>IF(Zamowienie!E109="","",Zamowienie!E109)</f>
        <v/>
      </c>
      <c r="D98" t="str">
        <f>IF(Zamowienie!F109="","",Zamowienie!F109)</f>
        <v/>
      </c>
      <c r="E98" t="str">
        <f>IF(Zamowienie!G109="","",Zamowienie!G109)</f>
        <v/>
      </c>
      <c r="F98" t="str">
        <f>IF(Zamowienie!K109="","",IF(Zamowienie!$H109="pkp",VLOOKUP(Import!$A98,'KOD, Kolor okl.'!$D:$E,2,FALSE),VLOOKUP(Zamowienie!$H109,'KOD, Kolor okl.'!$B:$E,4,FALSE)))&amp;""&amp;IF(Zamowienie!$K109="x",Zamowienie!$J109,Zamowienie!K109)</f>
        <v/>
      </c>
      <c r="G98" t="str">
        <f>IF(Zamowienie!L109="","",IF(Zamowienie!$H109="pkp",VLOOKUP(Import!$A98,'KOD, Kolor okl.'!$D:$E,2,FALSE),VLOOKUP(Zamowienie!$H109,'KOD, Kolor okl.'!$B:$E,4,FALSE)))&amp;""&amp;IF(Zamowienie!L109="x",Zamowienie!$J109,Zamowienie!L109)</f>
        <v/>
      </c>
      <c r="H98" t="str">
        <f>IF(Zamowienie!M109="","",IF(Zamowienie!$H109="pkp",VLOOKUP(Import!$A98,'KOD, Kolor okl.'!$D:$E,2,FALSE),VLOOKUP(Zamowienie!$H109,'KOD, Kolor okl.'!$B:$E,4,FALSE)))&amp;""&amp;IF(Zamowienie!M109="x",Zamowienie!$J109,Zamowienie!M109)</f>
        <v/>
      </c>
      <c r="I98" t="str">
        <f>IF(Zamowienie!N109="","",IF(Zamowienie!$H109="pkp",VLOOKUP(Import!$A98,'KOD, Kolor okl.'!$D:$E,2,FALSE),VLOOKUP(Zamowienie!$H109,'KOD, Kolor okl.'!$B:$E,4,FALSE)))&amp;""&amp;IF(Zamowienie!N109="x",Zamowienie!$J109,Zamowienie!N109)</f>
        <v/>
      </c>
      <c r="J98" t="str">
        <f>IF(B98="","",IF(Zamowienie!O109="","+",""))</f>
        <v/>
      </c>
      <c r="K98" t="str">
        <f t="shared" si="2"/>
        <v/>
      </c>
    </row>
    <row r="99" spans="1:11" x14ac:dyDescent="0.2">
      <c r="A99" t="str">
        <f>IF(Zamowienie!C110="","",Zamowienie!C110)</f>
        <v/>
      </c>
      <c r="B99" t="str">
        <f>IF(Zamowienie!D110="","",Zamowienie!D110)</f>
        <v/>
      </c>
      <c r="C99" t="str">
        <f>IF(Zamowienie!E110="","",Zamowienie!E110)</f>
        <v/>
      </c>
      <c r="D99" t="str">
        <f>IF(Zamowienie!F110="","",Zamowienie!F110)</f>
        <v/>
      </c>
      <c r="E99" t="str">
        <f>IF(Zamowienie!G110="","",Zamowienie!G110)</f>
        <v/>
      </c>
      <c r="F99" t="str">
        <f>IF(Zamowienie!K110="","",IF(Zamowienie!$H110="pkp",VLOOKUP(Import!$A99,'KOD, Kolor okl.'!$D:$E,2,FALSE),VLOOKUP(Zamowienie!$H110,'KOD, Kolor okl.'!$B:$E,4,FALSE)))&amp;""&amp;IF(Zamowienie!$K110="x",Zamowienie!$J110,Zamowienie!K110)</f>
        <v/>
      </c>
      <c r="G99" t="str">
        <f>IF(Zamowienie!L110="","",IF(Zamowienie!$H110="pkp",VLOOKUP(Import!$A99,'KOD, Kolor okl.'!$D:$E,2,FALSE),VLOOKUP(Zamowienie!$H110,'KOD, Kolor okl.'!$B:$E,4,FALSE)))&amp;""&amp;IF(Zamowienie!L110="x",Zamowienie!$J110,Zamowienie!L110)</f>
        <v/>
      </c>
      <c r="H99" t="str">
        <f>IF(Zamowienie!M110="","",IF(Zamowienie!$H110="pkp",VLOOKUP(Import!$A99,'KOD, Kolor okl.'!$D:$E,2,FALSE),VLOOKUP(Zamowienie!$H110,'KOD, Kolor okl.'!$B:$E,4,FALSE)))&amp;""&amp;IF(Zamowienie!M110="x",Zamowienie!$J110,Zamowienie!M110)</f>
        <v/>
      </c>
      <c r="I99" t="str">
        <f>IF(Zamowienie!N110="","",IF(Zamowienie!$H110="pkp",VLOOKUP(Import!$A99,'KOD, Kolor okl.'!$D:$E,2,FALSE),VLOOKUP(Zamowienie!$H110,'KOD, Kolor okl.'!$B:$E,4,FALSE)))&amp;""&amp;IF(Zamowienie!N110="x",Zamowienie!$J110,Zamowienie!N110)</f>
        <v/>
      </c>
      <c r="J99" t="str">
        <f>IF(B99="","",IF(Zamowienie!O110="","+",""))</f>
        <v/>
      </c>
      <c r="K99" t="str">
        <f t="shared" si="2"/>
        <v/>
      </c>
    </row>
    <row r="100" spans="1:11" x14ac:dyDescent="0.2">
      <c r="A100" t="str">
        <f>IF(Zamowienie!C111="","",Zamowienie!C111)</f>
        <v/>
      </c>
      <c r="B100" t="str">
        <f>IF(Zamowienie!D111="","",Zamowienie!D111)</f>
        <v/>
      </c>
      <c r="C100" t="str">
        <f>IF(Zamowienie!E111="","",Zamowienie!E111)</f>
        <v/>
      </c>
      <c r="D100" t="str">
        <f>IF(Zamowienie!F111="","",Zamowienie!F111)</f>
        <v/>
      </c>
      <c r="E100" t="str">
        <f>IF(Zamowienie!G111="","",Zamowienie!G111)</f>
        <v/>
      </c>
      <c r="F100" t="str">
        <f>IF(Zamowienie!K111="","",IF(Zamowienie!$H111="pkp",VLOOKUP(Import!$A100,'KOD, Kolor okl.'!$D:$E,2,FALSE),VLOOKUP(Zamowienie!$H111,'KOD, Kolor okl.'!$B:$E,4,FALSE)))&amp;""&amp;IF(Zamowienie!$K111="x",Zamowienie!$J111,Zamowienie!K111)</f>
        <v/>
      </c>
      <c r="G100" t="str">
        <f>IF(Zamowienie!L111="","",IF(Zamowienie!$H111="pkp",VLOOKUP(Import!$A100,'KOD, Kolor okl.'!$D:$E,2,FALSE),VLOOKUP(Zamowienie!$H111,'KOD, Kolor okl.'!$B:$E,4,FALSE)))&amp;""&amp;IF(Zamowienie!L111="x",Zamowienie!$J111,Zamowienie!L111)</f>
        <v/>
      </c>
      <c r="H100" t="str">
        <f>IF(Zamowienie!M111="","",IF(Zamowienie!$H111="pkp",VLOOKUP(Import!$A100,'KOD, Kolor okl.'!$D:$E,2,FALSE),VLOOKUP(Zamowienie!$H111,'KOD, Kolor okl.'!$B:$E,4,FALSE)))&amp;""&amp;IF(Zamowienie!M111="x",Zamowienie!$J111,Zamowienie!M111)</f>
        <v/>
      </c>
      <c r="I100" t="str">
        <f>IF(Zamowienie!N111="","",IF(Zamowienie!$H111="pkp",VLOOKUP(Import!$A100,'KOD, Kolor okl.'!$D:$E,2,FALSE),VLOOKUP(Zamowienie!$H111,'KOD, Kolor okl.'!$B:$E,4,FALSE)))&amp;""&amp;IF(Zamowienie!N111="x",Zamowienie!$J111,Zamowienie!N111)</f>
        <v/>
      </c>
      <c r="J100" t="str">
        <f>IF(B100="","",IF(Zamowienie!O111="","+",""))</f>
        <v/>
      </c>
      <c r="K100" t="str">
        <f t="shared" si="2"/>
        <v/>
      </c>
    </row>
    <row r="101" spans="1:11" x14ac:dyDescent="0.2">
      <c r="A101" t="str">
        <f>IF(Zamowienie!C112="","",Zamowienie!C112)</f>
        <v/>
      </c>
      <c r="B101" t="str">
        <f>IF(Zamowienie!D112="","",Zamowienie!D112)</f>
        <v/>
      </c>
      <c r="C101" t="str">
        <f>IF(Zamowienie!E112="","",Zamowienie!E112)</f>
        <v/>
      </c>
      <c r="D101" t="str">
        <f>IF(Zamowienie!F112="","",Zamowienie!F112)</f>
        <v/>
      </c>
      <c r="E101" t="str">
        <f>IF(Zamowienie!G112="","",Zamowienie!G112)</f>
        <v/>
      </c>
      <c r="F101" t="str">
        <f>IF(Zamowienie!K112="","",IF(Zamowienie!$H112="pkp",VLOOKUP(Import!$A101,'KOD, Kolor okl.'!$D:$E,2,FALSE),VLOOKUP(Zamowienie!$H112,'KOD, Kolor okl.'!$B:$E,4,FALSE)))&amp;""&amp;IF(Zamowienie!$K112="x",Zamowienie!$J112,Zamowienie!K112)</f>
        <v/>
      </c>
      <c r="G101" t="str">
        <f>IF(Zamowienie!L112="","",IF(Zamowienie!$H112="pkp",VLOOKUP(Import!$A101,'KOD, Kolor okl.'!$D:$E,2,FALSE),VLOOKUP(Zamowienie!$H112,'KOD, Kolor okl.'!$B:$E,4,FALSE)))&amp;""&amp;IF(Zamowienie!L112="x",Zamowienie!$J112,Zamowienie!L112)</f>
        <v/>
      </c>
      <c r="H101" t="str">
        <f>IF(Zamowienie!M112="","",IF(Zamowienie!$H112="pkp",VLOOKUP(Import!$A101,'KOD, Kolor okl.'!$D:$E,2,FALSE),VLOOKUP(Zamowienie!$H112,'KOD, Kolor okl.'!$B:$E,4,FALSE)))&amp;""&amp;IF(Zamowienie!M112="x",Zamowienie!$J112,Zamowienie!M112)</f>
        <v/>
      </c>
      <c r="I101" t="str">
        <f>IF(Zamowienie!N112="","",IF(Zamowienie!$H112="pkp",VLOOKUP(Import!$A101,'KOD, Kolor okl.'!$D:$E,2,FALSE),VLOOKUP(Zamowienie!$H112,'KOD, Kolor okl.'!$B:$E,4,FALSE)))&amp;""&amp;IF(Zamowienie!N112="x",Zamowienie!$J112,Zamowienie!N112)</f>
        <v/>
      </c>
      <c r="J101" t="str">
        <f>IF(B101="","",IF(Zamowienie!O112="","+",""))</f>
        <v/>
      </c>
      <c r="K101" t="str">
        <f t="shared" si="2"/>
        <v/>
      </c>
    </row>
    <row r="102" spans="1:11" x14ac:dyDescent="0.2">
      <c r="A102" t="str">
        <f>IF(Zamowienie!C113="","",Zamowienie!C113)</f>
        <v/>
      </c>
      <c r="B102" t="str">
        <f>IF(Zamowienie!D113="","",Zamowienie!D113)</f>
        <v/>
      </c>
      <c r="C102" t="str">
        <f>IF(Zamowienie!E113="","",Zamowienie!E113)</f>
        <v/>
      </c>
      <c r="D102" t="str">
        <f>IF(Zamowienie!F113="","",Zamowienie!F113)</f>
        <v/>
      </c>
      <c r="E102" t="str">
        <f>IF(Zamowienie!G113="","",Zamowienie!G113)</f>
        <v/>
      </c>
      <c r="F102" t="str">
        <f>IF(Zamowienie!K113="","",IF(Zamowienie!$H113="pkp",VLOOKUP(Import!$A102,'KOD, Kolor okl.'!$D:$E,2,FALSE),VLOOKUP(Zamowienie!$H113,'KOD, Kolor okl.'!$B:$E,4,FALSE)))&amp;""&amp;IF(Zamowienie!$K113="x",Zamowienie!$J113,Zamowienie!K113)</f>
        <v/>
      </c>
      <c r="G102" t="str">
        <f>IF(Zamowienie!L113="","",IF(Zamowienie!$H113="pkp",VLOOKUP(Import!$A102,'KOD, Kolor okl.'!$D:$E,2,FALSE),VLOOKUP(Zamowienie!$H113,'KOD, Kolor okl.'!$B:$E,4,FALSE)))&amp;""&amp;IF(Zamowienie!L113="x",Zamowienie!$J113,Zamowienie!L113)</f>
        <v/>
      </c>
      <c r="H102" t="str">
        <f>IF(Zamowienie!M113="","",IF(Zamowienie!$H113="pkp",VLOOKUP(Import!$A102,'KOD, Kolor okl.'!$D:$E,2,FALSE),VLOOKUP(Zamowienie!$H113,'KOD, Kolor okl.'!$B:$E,4,FALSE)))&amp;""&amp;IF(Zamowienie!M113="x",Zamowienie!$J113,Zamowienie!M113)</f>
        <v/>
      </c>
      <c r="I102" t="str">
        <f>IF(Zamowienie!N113="","",IF(Zamowienie!$H113="pkp",VLOOKUP(Import!$A102,'KOD, Kolor okl.'!$D:$E,2,FALSE),VLOOKUP(Zamowienie!$H113,'KOD, Kolor okl.'!$B:$E,4,FALSE)))&amp;""&amp;IF(Zamowienie!N113="x",Zamowienie!$J113,Zamowienie!N113)</f>
        <v/>
      </c>
      <c r="J102" t="str">
        <f>IF(B102="","",IF(Zamowienie!O113="","+",""))</f>
        <v/>
      </c>
      <c r="K102" t="str">
        <f t="shared" si="2"/>
        <v/>
      </c>
    </row>
    <row r="103" spans="1:11" x14ac:dyDescent="0.2">
      <c r="A103" t="str">
        <f>IF(Zamowienie!C114="","",Zamowienie!C114)</f>
        <v/>
      </c>
      <c r="B103" t="str">
        <f>IF(Zamowienie!D114="","",Zamowienie!D114)</f>
        <v/>
      </c>
      <c r="C103" t="str">
        <f>IF(Zamowienie!E114="","",Zamowienie!E114)</f>
        <v/>
      </c>
      <c r="D103" t="str">
        <f>IF(Zamowienie!F114="","",Zamowienie!F114)</f>
        <v/>
      </c>
      <c r="E103" t="str">
        <f>IF(Zamowienie!G114="","",Zamowienie!G114)</f>
        <v/>
      </c>
      <c r="F103" t="str">
        <f>IF(Zamowienie!K114="","",IF(Zamowienie!$H114="pkp",VLOOKUP(Import!$A103,'KOD, Kolor okl.'!$D:$E,2,FALSE),VLOOKUP(Zamowienie!$H114,'KOD, Kolor okl.'!$B:$E,4,FALSE)))&amp;""&amp;IF(Zamowienie!$K114="x",Zamowienie!$J114,Zamowienie!K114)</f>
        <v/>
      </c>
      <c r="G103" t="str">
        <f>IF(Zamowienie!L114="","",IF(Zamowienie!$H114="pkp",VLOOKUP(Import!$A103,'KOD, Kolor okl.'!$D:$E,2,FALSE),VLOOKUP(Zamowienie!$H114,'KOD, Kolor okl.'!$B:$E,4,FALSE)))&amp;""&amp;IF(Zamowienie!L114="x",Zamowienie!$J114,Zamowienie!L114)</f>
        <v/>
      </c>
      <c r="H103" t="str">
        <f>IF(Zamowienie!M114="","",IF(Zamowienie!$H114="pkp",VLOOKUP(Import!$A103,'KOD, Kolor okl.'!$D:$E,2,FALSE),VLOOKUP(Zamowienie!$H114,'KOD, Kolor okl.'!$B:$E,4,FALSE)))&amp;""&amp;IF(Zamowienie!M114="x",Zamowienie!$J114,Zamowienie!M114)</f>
        <v/>
      </c>
      <c r="I103" t="str">
        <f>IF(Zamowienie!N114="","",IF(Zamowienie!$H114="pkp",VLOOKUP(Import!$A103,'KOD, Kolor okl.'!$D:$E,2,FALSE),VLOOKUP(Zamowienie!$H114,'KOD, Kolor okl.'!$B:$E,4,FALSE)))&amp;""&amp;IF(Zamowienie!N114="x",Zamowienie!$J114,Zamowienie!N114)</f>
        <v/>
      </c>
      <c r="J103" t="str">
        <f>IF(B103="","",IF(Zamowienie!O114="","+",""))</f>
        <v/>
      </c>
      <c r="K103" t="str">
        <f t="shared" si="2"/>
        <v/>
      </c>
    </row>
    <row r="104" spans="1:11" x14ac:dyDescent="0.2">
      <c r="A104" t="str">
        <f>IF(Zamowienie!C115="","",Zamowienie!C115)</f>
        <v/>
      </c>
      <c r="B104" t="str">
        <f>IF(Zamowienie!D115="","",Zamowienie!D115)</f>
        <v/>
      </c>
      <c r="C104" t="str">
        <f>IF(Zamowienie!E115="","",Zamowienie!E115)</f>
        <v/>
      </c>
      <c r="D104" t="str">
        <f>IF(Zamowienie!F115="","",Zamowienie!F115)</f>
        <v/>
      </c>
      <c r="E104" t="str">
        <f>IF(Zamowienie!G115="","",Zamowienie!G115)</f>
        <v/>
      </c>
      <c r="F104" t="str">
        <f>IF(Zamowienie!K115="","",IF(Zamowienie!$H115="pkp",VLOOKUP(Import!$A104,'KOD, Kolor okl.'!$D:$E,2,FALSE),VLOOKUP(Zamowienie!$H115,'KOD, Kolor okl.'!$B:$E,4,FALSE)))&amp;""&amp;IF(Zamowienie!$K115="x",Zamowienie!$J115,Zamowienie!K115)</f>
        <v/>
      </c>
      <c r="G104" t="str">
        <f>IF(Zamowienie!L115="","",IF(Zamowienie!$H115="pkp",VLOOKUP(Import!$A104,'KOD, Kolor okl.'!$D:$E,2,FALSE),VLOOKUP(Zamowienie!$H115,'KOD, Kolor okl.'!$B:$E,4,FALSE)))&amp;""&amp;IF(Zamowienie!L115="x",Zamowienie!$J115,Zamowienie!L115)</f>
        <v/>
      </c>
      <c r="H104" t="str">
        <f>IF(Zamowienie!M115="","",IF(Zamowienie!$H115="pkp",VLOOKUP(Import!$A104,'KOD, Kolor okl.'!$D:$E,2,FALSE),VLOOKUP(Zamowienie!$H115,'KOD, Kolor okl.'!$B:$E,4,FALSE)))&amp;""&amp;IF(Zamowienie!M115="x",Zamowienie!$J115,Zamowienie!M115)</f>
        <v/>
      </c>
      <c r="I104" t="str">
        <f>IF(Zamowienie!N115="","",IF(Zamowienie!$H115="pkp",VLOOKUP(Import!$A104,'KOD, Kolor okl.'!$D:$E,2,FALSE),VLOOKUP(Zamowienie!$H115,'KOD, Kolor okl.'!$B:$E,4,FALSE)))&amp;""&amp;IF(Zamowienie!N115="x",Zamowienie!$J115,Zamowienie!N115)</f>
        <v/>
      </c>
      <c r="J104" t="str">
        <f>IF(B104="","",IF(Zamowienie!O115="","+",""))</f>
        <v/>
      </c>
      <c r="K104" t="str">
        <f t="shared" si="2"/>
        <v/>
      </c>
    </row>
    <row r="105" spans="1:11" x14ac:dyDescent="0.2">
      <c r="A105" t="str">
        <f>IF(Zamowienie!C116="","",Zamowienie!C116)</f>
        <v/>
      </c>
      <c r="B105" t="str">
        <f>IF(Zamowienie!D116="","",Zamowienie!D116)</f>
        <v/>
      </c>
      <c r="C105" t="str">
        <f>IF(Zamowienie!E116="","",Zamowienie!E116)</f>
        <v/>
      </c>
      <c r="D105" t="str">
        <f>IF(Zamowienie!F116="","",Zamowienie!F116)</f>
        <v/>
      </c>
      <c r="E105" t="str">
        <f>IF(Zamowienie!G116="","",Zamowienie!G116)</f>
        <v/>
      </c>
      <c r="F105" t="str">
        <f>IF(Zamowienie!K116="","",IF(Zamowienie!$H116="pkp",VLOOKUP(Import!$A105,'KOD, Kolor okl.'!$D:$E,2,FALSE),VLOOKUP(Zamowienie!$H116,'KOD, Kolor okl.'!$B:$E,4,FALSE)))&amp;""&amp;IF(Zamowienie!$K116="x",Zamowienie!$J116,Zamowienie!K116)</f>
        <v/>
      </c>
      <c r="G105" t="str">
        <f>IF(Zamowienie!L116="","",IF(Zamowienie!$H116="pkp",VLOOKUP(Import!$A105,'KOD, Kolor okl.'!$D:$E,2,FALSE),VLOOKUP(Zamowienie!$H116,'KOD, Kolor okl.'!$B:$E,4,FALSE)))&amp;""&amp;IF(Zamowienie!L116="x",Zamowienie!$J116,Zamowienie!L116)</f>
        <v/>
      </c>
      <c r="H105" t="str">
        <f>IF(Zamowienie!M116="","",IF(Zamowienie!$H116="pkp",VLOOKUP(Import!$A105,'KOD, Kolor okl.'!$D:$E,2,FALSE),VLOOKUP(Zamowienie!$H116,'KOD, Kolor okl.'!$B:$E,4,FALSE)))&amp;""&amp;IF(Zamowienie!M116="x",Zamowienie!$J116,Zamowienie!M116)</f>
        <v/>
      </c>
      <c r="I105" t="str">
        <f>IF(Zamowienie!N116="","",IF(Zamowienie!$H116="pkp",VLOOKUP(Import!$A105,'KOD, Kolor okl.'!$D:$E,2,FALSE),VLOOKUP(Zamowienie!$H116,'KOD, Kolor okl.'!$B:$E,4,FALSE)))&amp;""&amp;IF(Zamowienie!N116="x",Zamowienie!$J116,Zamowienie!N116)</f>
        <v/>
      </c>
      <c r="J105" t="str">
        <f>IF(B105="","",IF(Zamowienie!O116="","+",""))</f>
        <v/>
      </c>
      <c r="K105" t="str">
        <f t="shared" si="2"/>
        <v/>
      </c>
    </row>
    <row r="106" spans="1:11" x14ac:dyDescent="0.2">
      <c r="A106" t="str">
        <f>IF(Zamowienie!C117="","",Zamowienie!C117)</f>
        <v/>
      </c>
      <c r="B106" t="str">
        <f>IF(Zamowienie!D117="","",Zamowienie!D117)</f>
        <v/>
      </c>
      <c r="C106" t="str">
        <f>IF(Zamowienie!E117="","",Zamowienie!E117)</f>
        <v/>
      </c>
      <c r="D106" t="str">
        <f>IF(Zamowienie!F117="","",Zamowienie!F117)</f>
        <v/>
      </c>
      <c r="E106" t="str">
        <f>IF(Zamowienie!G117="","",Zamowienie!G117)</f>
        <v/>
      </c>
      <c r="F106" t="str">
        <f>IF(Zamowienie!K117="","",IF(Zamowienie!$H117="pkp",VLOOKUP(Import!$A106,'KOD, Kolor okl.'!$D:$E,2,FALSE),VLOOKUP(Zamowienie!$H117,'KOD, Kolor okl.'!$B:$E,4,FALSE)))&amp;""&amp;IF(Zamowienie!$K117="x",Zamowienie!$J117,Zamowienie!K117)</f>
        <v/>
      </c>
      <c r="G106" t="str">
        <f>IF(Zamowienie!L117="","",IF(Zamowienie!$H117="pkp",VLOOKUP(Import!$A106,'KOD, Kolor okl.'!$D:$E,2,FALSE),VLOOKUP(Zamowienie!$H117,'KOD, Kolor okl.'!$B:$E,4,FALSE)))&amp;""&amp;IF(Zamowienie!L117="x",Zamowienie!$J117,Zamowienie!L117)</f>
        <v/>
      </c>
      <c r="H106" t="str">
        <f>IF(Zamowienie!M117="","",IF(Zamowienie!$H117="pkp",VLOOKUP(Import!$A106,'KOD, Kolor okl.'!$D:$E,2,FALSE),VLOOKUP(Zamowienie!$H117,'KOD, Kolor okl.'!$B:$E,4,FALSE)))&amp;""&amp;IF(Zamowienie!M117="x",Zamowienie!$J117,Zamowienie!M117)</f>
        <v/>
      </c>
      <c r="I106" t="str">
        <f>IF(Zamowienie!N117="","",IF(Zamowienie!$H117="pkp",VLOOKUP(Import!$A106,'KOD, Kolor okl.'!$D:$E,2,FALSE),VLOOKUP(Zamowienie!$H117,'KOD, Kolor okl.'!$B:$E,4,FALSE)))&amp;""&amp;IF(Zamowienie!N117="x",Zamowienie!$J117,Zamowienie!N117)</f>
        <v/>
      </c>
      <c r="J106" t="str">
        <f>IF(B106="","",IF(Zamowienie!O117="","+",""))</f>
        <v/>
      </c>
      <c r="K106" t="str">
        <f t="shared" si="2"/>
        <v/>
      </c>
    </row>
    <row r="107" spans="1:11" x14ac:dyDescent="0.2">
      <c r="A107" t="str">
        <f>IF(Zamowienie!C118="","",Zamowienie!C118)</f>
        <v/>
      </c>
      <c r="B107" t="str">
        <f>IF(Zamowienie!D118="","",Zamowienie!D118)</f>
        <v/>
      </c>
      <c r="C107" t="str">
        <f>IF(Zamowienie!E118="","",Zamowienie!E118)</f>
        <v/>
      </c>
      <c r="D107" t="str">
        <f>IF(Zamowienie!F118="","",Zamowienie!F118)</f>
        <v/>
      </c>
      <c r="E107" t="str">
        <f>IF(Zamowienie!G118="","",Zamowienie!G118)</f>
        <v/>
      </c>
      <c r="F107" t="str">
        <f>IF(Zamowienie!K118="","",IF(Zamowienie!$H118="pkp",VLOOKUP(Import!$A107,'KOD, Kolor okl.'!$D:$E,2,FALSE),VLOOKUP(Zamowienie!$H118,'KOD, Kolor okl.'!$B:$E,4,FALSE)))&amp;""&amp;IF(Zamowienie!$K118="x",Zamowienie!$J118,Zamowienie!K118)</f>
        <v/>
      </c>
      <c r="G107" t="str">
        <f>IF(Zamowienie!L118="","",IF(Zamowienie!$H118="pkp",VLOOKUP(Import!$A107,'KOD, Kolor okl.'!$D:$E,2,FALSE),VLOOKUP(Zamowienie!$H118,'KOD, Kolor okl.'!$B:$E,4,FALSE)))&amp;""&amp;IF(Zamowienie!L118="x",Zamowienie!$J118,Zamowienie!L118)</f>
        <v/>
      </c>
      <c r="H107" t="str">
        <f>IF(Zamowienie!M118="","",IF(Zamowienie!$H118="pkp",VLOOKUP(Import!$A107,'KOD, Kolor okl.'!$D:$E,2,FALSE),VLOOKUP(Zamowienie!$H118,'KOD, Kolor okl.'!$B:$E,4,FALSE)))&amp;""&amp;IF(Zamowienie!M118="x",Zamowienie!$J118,Zamowienie!M118)</f>
        <v/>
      </c>
      <c r="I107" t="str">
        <f>IF(Zamowienie!N118="","",IF(Zamowienie!$H118="pkp",VLOOKUP(Import!$A107,'KOD, Kolor okl.'!$D:$E,2,FALSE),VLOOKUP(Zamowienie!$H118,'KOD, Kolor okl.'!$B:$E,4,FALSE)))&amp;""&amp;IF(Zamowienie!N118="x",Zamowienie!$J118,Zamowienie!N118)</f>
        <v/>
      </c>
      <c r="J107" t="str">
        <f>IF(B107="","",IF(Zamowienie!O118="","+",""))</f>
        <v/>
      </c>
      <c r="K107" t="str">
        <f t="shared" si="2"/>
        <v/>
      </c>
    </row>
    <row r="108" spans="1:11" x14ac:dyDescent="0.2">
      <c r="A108" t="str">
        <f>IF(Zamowienie!C119="","",Zamowienie!C119)</f>
        <v/>
      </c>
      <c r="B108" t="str">
        <f>IF(Zamowienie!D119="","",Zamowienie!D119)</f>
        <v/>
      </c>
      <c r="C108" t="str">
        <f>IF(Zamowienie!E119="","",Zamowienie!E119)</f>
        <v/>
      </c>
      <c r="D108" t="str">
        <f>IF(Zamowienie!F119="","",Zamowienie!F119)</f>
        <v/>
      </c>
      <c r="E108" t="str">
        <f>IF(Zamowienie!G119="","",Zamowienie!G119)</f>
        <v/>
      </c>
      <c r="F108" t="str">
        <f>IF(Zamowienie!K119="","",IF(Zamowienie!$H119="pkp",VLOOKUP(Import!$A108,'KOD, Kolor okl.'!$D:$E,2,FALSE),VLOOKUP(Zamowienie!$H119,'KOD, Kolor okl.'!$B:$E,4,FALSE)))&amp;""&amp;IF(Zamowienie!$K119="x",Zamowienie!$J119,Zamowienie!K119)</f>
        <v/>
      </c>
      <c r="G108" t="str">
        <f>IF(Zamowienie!L119="","",IF(Zamowienie!$H119="pkp",VLOOKUP(Import!$A108,'KOD, Kolor okl.'!$D:$E,2,FALSE),VLOOKUP(Zamowienie!$H119,'KOD, Kolor okl.'!$B:$E,4,FALSE)))&amp;""&amp;IF(Zamowienie!L119="x",Zamowienie!$J119,Zamowienie!L119)</f>
        <v/>
      </c>
      <c r="H108" t="str">
        <f>IF(Zamowienie!M119="","",IF(Zamowienie!$H119="pkp",VLOOKUP(Import!$A108,'KOD, Kolor okl.'!$D:$E,2,FALSE),VLOOKUP(Zamowienie!$H119,'KOD, Kolor okl.'!$B:$E,4,FALSE)))&amp;""&amp;IF(Zamowienie!M119="x",Zamowienie!$J119,Zamowienie!M119)</f>
        <v/>
      </c>
      <c r="I108" t="str">
        <f>IF(Zamowienie!N119="","",IF(Zamowienie!$H119="pkp",VLOOKUP(Import!$A108,'KOD, Kolor okl.'!$D:$E,2,FALSE),VLOOKUP(Zamowienie!$H119,'KOD, Kolor okl.'!$B:$E,4,FALSE)))&amp;""&amp;IF(Zamowienie!N119="x",Zamowienie!$J119,Zamowienie!N119)</f>
        <v/>
      </c>
      <c r="J108" t="str">
        <f>IF(B108="","",IF(Zamowienie!O119="","+",""))</f>
        <v/>
      </c>
      <c r="K108" t="str">
        <f t="shared" si="2"/>
        <v/>
      </c>
    </row>
    <row r="109" spans="1:11" x14ac:dyDescent="0.2">
      <c r="A109" t="str">
        <f>IF(Zamowienie!C120="","",Zamowienie!C120)</f>
        <v/>
      </c>
      <c r="B109" t="str">
        <f>IF(Zamowienie!D120="","",Zamowienie!D120)</f>
        <v/>
      </c>
      <c r="C109" t="str">
        <f>IF(Zamowienie!E120="","",Zamowienie!E120)</f>
        <v/>
      </c>
      <c r="D109" t="str">
        <f>IF(Zamowienie!F120="","",Zamowienie!F120)</f>
        <v/>
      </c>
      <c r="E109" t="str">
        <f>IF(Zamowienie!G120="","",Zamowienie!G120)</f>
        <v/>
      </c>
      <c r="F109" t="str">
        <f>IF(Zamowienie!K120="","",IF(Zamowienie!$H120="pkp",VLOOKUP(Import!$A109,'KOD, Kolor okl.'!$D:$E,2,FALSE),VLOOKUP(Zamowienie!$H120,'KOD, Kolor okl.'!$B:$E,4,FALSE)))&amp;""&amp;IF(Zamowienie!$K120="x",Zamowienie!$J120,Zamowienie!K120)</f>
        <v/>
      </c>
      <c r="G109" t="str">
        <f>IF(Zamowienie!L120="","",IF(Zamowienie!$H120="pkp",VLOOKUP(Import!$A109,'KOD, Kolor okl.'!$D:$E,2,FALSE),VLOOKUP(Zamowienie!$H120,'KOD, Kolor okl.'!$B:$E,4,FALSE)))&amp;""&amp;IF(Zamowienie!L120="x",Zamowienie!$J120,Zamowienie!L120)</f>
        <v/>
      </c>
      <c r="H109" t="str">
        <f>IF(Zamowienie!M120="","",IF(Zamowienie!$H120="pkp",VLOOKUP(Import!$A109,'KOD, Kolor okl.'!$D:$E,2,FALSE),VLOOKUP(Zamowienie!$H120,'KOD, Kolor okl.'!$B:$E,4,FALSE)))&amp;""&amp;IF(Zamowienie!M120="x",Zamowienie!$J120,Zamowienie!M120)</f>
        <v/>
      </c>
      <c r="I109" t="str">
        <f>IF(Zamowienie!N120="","",IF(Zamowienie!$H120="pkp",VLOOKUP(Import!$A109,'KOD, Kolor okl.'!$D:$E,2,FALSE),VLOOKUP(Zamowienie!$H120,'KOD, Kolor okl.'!$B:$E,4,FALSE)))&amp;""&amp;IF(Zamowienie!N120="x",Zamowienie!$J120,Zamowienie!N120)</f>
        <v/>
      </c>
      <c r="J109" t="str">
        <f>IF(B109="","",IF(Zamowienie!O120="","+",""))</f>
        <v/>
      </c>
      <c r="K109" t="str">
        <f t="shared" si="2"/>
        <v/>
      </c>
    </row>
    <row r="110" spans="1:11" x14ac:dyDescent="0.2">
      <c r="A110" t="str">
        <f>IF(Zamowienie!C121="","",Zamowienie!C121)</f>
        <v/>
      </c>
      <c r="B110" t="str">
        <f>IF(Zamowienie!D121="","",Zamowienie!D121)</f>
        <v/>
      </c>
      <c r="C110" t="str">
        <f>IF(Zamowienie!E121="","",Zamowienie!E121)</f>
        <v/>
      </c>
      <c r="D110" t="str">
        <f>IF(Zamowienie!F121="","",Zamowienie!F121)</f>
        <v/>
      </c>
      <c r="E110" t="str">
        <f>IF(Zamowienie!G121="","",Zamowienie!G121)</f>
        <v/>
      </c>
      <c r="F110" t="str">
        <f>IF(Zamowienie!K121="","",IF(Zamowienie!$H121="pkp",VLOOKUP(Import!$A110,'KOD, Kolor okl.'!$D:$E,2,FALSE),VLOOKUP(Zamowienie!$H121,'KOD, Kolor okl.'!$B:$E,4,FALSE)))&amp;""&amp;IF(Zamowienie!$K121="x",Zamowienie!$J121,Zamowienie!K121)</f>
        <v/>
      </c>
      <c r="G110" t="str">
        <f>IF(Zamowienie!L121="","",IF(Zamowienie!$H121="pkp",VLOOKUP(Import!$A110,'KOD, Kolor okl.'!$D:$E,2,FALSE),VLOOKUP(Zamowienie!$H121,'KOD, Kolor okl.'!$B:$E,4,FALSE)))&amp;""&amp;IF(Zamowienie!L121="x",Zamowienie!$J121,Zamowienie!L121)</f>
        <v/>
      </c>
      <c r="H110" t="str">
        <f>IF(Zamowienie!M121="","",IF(Zamowienie!$H121="pkp",VLOOKUP(Import!$A110,'KOD, Kolor okl.'!$D:$E,2,FALSE),VLOOKUP(Zamowienie!$H121,'KOD, Kolor okl.'!$B:$E,4,FALSE)))&amp;""&amp;IF(Zamowienie!M121="x",Zamowienie!$J121,Zamowienie!M121)</f>
        <v/>
      </c>
      <c r="I110" t="str">
        <f>IF(Zamowienie!N121="","",IF(Zamowienie!$H121="pkp",VLOOKUP(Import!$A110,'KOD, Kolor okl.'!$D:$E,2,FALSE),VLOOKUP(Zamowienie!$H121,'KOD, Kolor okl.'!$B:$E,4,FALSE)))&amp;""&amp;IF(Zamowienie!N121="x",Zamowienie!$J121,Zamowienie!N121)</f>
        <v/>
      </c>
      <c r="J110" t="str">
        <f>IF(B110="","",IF(Zamowienie!O121="","+",""))</f>
        <v/>
      </c>
      <c r="K110" t="str">
        <f t="shared" si="2"/>
        <v/>
      </c>
    </row>
    <row r="111" spans="1:11" x14ac:dyDescent="0.2">
      <c r="A111" t="str">
        <f>IF(Zamowienie!C122="","",Zamowienie!C122)</f>
        <v/>
      </c>
      <c r="B111" t="str">
        <f>IF(Zamowienie!D122="","",Zamowienie!D122)</f>
        <v/>
      </c>
      <c r="C111" t="str">
        <f>IF(Zamowienie!E122="","",Zamowienie!E122)</f>
        <v/>
      </c>
      <c r="D111" t="str">
        <f>IF(Zamowienie!F122="","",Zamowienie!F122)</f>
        <v/>
      </c>
      <c r="E111" t="str">
        <f>IF(Zamowienie!G122="","",Zamowienie!G122)</f>
        <v/>
      </c>
      <c r="F111" t="str">
        <f>IF(Zamowienie!K122="","",IF(Zamowienie!$H122="pkp",VLOOKUP(Import!$A111,'KOD, Kolor okl.'!$D:$E,2,FALSE),VLOOKUP(Zamowienie!$H122,'KOD, Kolor okl.'!$B:$E,4,FALSE)))&amp;""&amp;IF(Zamowienie!$K122="x",Zamowienie!$J122,Zamowienie!K122)</f>
        <v/>
      </c>
      <c r="G111" t="str">
        <f>IF(Zamowienie!L122="","",IF(Zamowienie!$H122="pkp",VLOOKUP(Import!$A111,'KOD, Kolor okl.'!$D:$E,2,FALSE),VLOOKUP(Zamowienie!$H122,'KOD, Kolor okl.'!$B:$E,4,FALSE)))&amp;""&amp;IF(Zamowienie!L122="x",Zamowienie!$J122,Zamowienie!L122)</f>
        <v/>
      </c>
      <c r="H111" t="str">
        <f>IF(Zamowienie!M122="","",IF(Zamowienie!$H122="pkp",VLOOKUP(Import!$A111,'KOD, Kolor okl.'!$D:$E,2,FALSE),VLOOKUP(Zamowienie!$H122,'KOD, Kolor okl.'!$B:$E,4,FALSE)))&amp;""&amp;IF(Zamowienie!M122="x",Zamowienie!$J122,Zamowienie!M122)</f>
        <v/>
      </c>
      <c r="I111" t="str">
        <f>IF(Zamowienie!N122="","",IF(Zamowienie!$H122="pkp",VLOOKUP(Import!$A111,'KOD, Kolor okl.'!$D:$E,2,FALSE),VLOOKUP(Zamowienie!$H122,'KOD, Kolor okl.'!$B:$E,4,FALSE)))&amp;""&amp;IF(Zamowienie!N122="x",Zamowienie!$J122,Zamowienie!N122)</f>
        <v/>
      </c>
      <c r="J111" t="str">
        <f>IF(B111="","",IF(Zamowienie!O122="","+",""))</f>
        <v/>
      </c>
      <c r="K111" t="str">
        <f t="shared" si="2"/>
        <v/>
      </c>
    </row>
    <row r="112" spans="1:11" x14ac:dyDescent="0.2">
      <c r="A112" t="str">
        <f>IF(Zamowienie!C123="","",Zamowienie!C123)</f>
        <v/>
      </c>
      <c r="B112" t="str">
        <f>IF(Zamowienie!D123="","",Zamowienie!D123)</f>
        <v/>
      </c>
      <c r="C112" t="str">
        <f>IF(Zamowienie!E123="","",Zamowienie!E123)</f>
        <v/>
      </c>
      <c r="D112" t="str">
        <f>IF(Zamowienie!F123="","",Zamowienie!F123)</f>
        <v/>
      </c>
      <c r="E112" t="str">
        <f>IF(Zamowienie!G123="","",Zamowienie!G123)</f>
        <v/>
      </c>
      <c r="F112" t="str">
        <f>IF(Zamowienie!K123="","",IF(Zamowienie!$H123="pkp",VLOOKUP(Import!$A112,'KOD, Kolor okl.'!$D:$E,2,FALSE),VLOOKUP(Zamowienie!$H123,'KOD, Kolor okl.'!$B:$E,4,FALSE)))&amp;""&amp;IF(Zamowienie!$K123="x",Zamowienie!$J123,Zamowienie!K123)</f>
        <v/>
      </c>
      <c r="G112" t="str">
        <f>IF(Zamowienie!L123="","",IF(Zamowienie!$H123="pkp",VLOOKUP(Import!$A112,'KOD, Kolor okl.'!$D:$E,2,FALSE),VLOOKUP(Zamowienie!$H123,'KOD, Kolor okl.'!$B:$E,4,FALSE)))&amp;""&amp;IF(Zamowienie!L123="x",Zamowienie!$J123,Zamowienie!L123)</f>
        <v/>
      </c>
      <c r="H112" t="str">
        <f>IF(Zamowienie!M123="","",IF(Zamowienie!$H123="pkp",VLOOKUP(Import!$A112,'KOD, Kolor okl.'!$D:$E,2,FALSE),VLOOKUP(Zamowienie!$H123,'KOD, Kolor okl.'!$B:$E,4,FALSE)))&amp;""&amp;IF(Zamowienie!M123="x",Zamowienie!$J123,Zamowienie!M123)</f>
        <v/>
      </c>
      <c r="I112" t="str">
        <f>IF(Zamowienie!N123="","",IF(Zamowienie!$H123="pkp",VLOOKUP(Import!$A112,'KOD, Kolor okl.'!$D:$E,2,FALSE),VLOOKUP(Zamowienie!$H123,'KOD, Kolor okl.'!$B:$E,4,FALSE)))&amp;""&amp;IF(Zamowienie!N123="x",Zamowienie!$J123,Zamowienie!N123)</f>
        <v/>
      </c>
      <c r="J112" t="str">
        <f>IF(B112="","",IF(Zamowienie!O123="","+",""))</f>
        <v/>
      </c>
      <c r="K112" t="str">
        <f t="shared" si="2"/>
        <v/>
      </c>
    </row>
    <row r="113" spans="1:11" x14ac:dyDescent="0.2">
      <c r="A113" t="str">
        <f>IF(Zamowienie!C124="","",Zamowienie!C124)</f>
        <v/>
      </c>
      <c r="B113" t="str">
        <f>IF(Zamowienie!D124="","",Zamowienie!D124)</f>
        <v/>
      </c>
      <c r="C113" t="str">
        <f>IF(Zamowienie!E124="","",Zamowienie!E124)</f>
        <v/>
      </c>
      <c r="D113" t="str">
        <f>IF(Zamowienie!F124="","",Zamowienie!F124)</f>
        <v/>
      </c>
      <c r="E113" t="str">
        <f>IF(Zamowienie!G124="","",Zamowienie!G124)</f>
        <v/>
      </c>
      <c r="F113" t="str">
        <f>IF(Zamowienie!K124="","",IF(Zamowienie!$H124="pkp",VLOOKUP(Import!$A113,'KOD, Kolor okl.'!$D:$E,2,FALSE),VLOOKUP(Zamowienie!$H124,'KOD, Kolor okl.'!$B:$E,4,FALSE)))&amp;""&amp;IF(Zamowienie!$K124="x",Zamowienie!$J124,Zamowienie!K124)</f>
        <v/>
      </c>
      <c r="G113" t="str">
        <f>IF(Zamowienie!L124="","",IF(Zamowienie!$H124="pkp",VLOOKUP(Import!$A113,'KOD, Kolor okl.'!$D:$E,2,FALSE),VLOOKUP(Zamowienie!$H124,'KOD, Kolor okl.'!$B:$E,4,FALSE)))&amp;""&amp;IF(Zamowienie!L124="x",Zamowienie!$J124,Zamowienie!L124)</f>
        <v/>
      </c>
      <c r="H113" t="str">
        <f>IF(Zamowienie!M124="","",IF(Zamowienie!$H124="pkp",VLOOKUP(Import!$A113,'KOD, Kolor okl.'!$D:$E,2,FALSE),VLOOKUP(Zamowienie!$H124,'KOD, Kolor okl.'!$B:$E,4,FALSE)))&amp;""&amp;IF(Zamowienie!M124="x",Zamowienie!$J124,Zamowienie!M124)</f>
        <v/>
      </c>
      <c r="I113" t="str">
        <f>IF(Zamowienie!N124="","",IF(Zamowienie!$H124="pkp",VLOOKUP(Import!$A113,'KOD, Kolor okl.'!$D:$E,2,FALSE),VLOOKUP(Zamowienie!$H124,'KOD, Kolor okl.'!$B:$E,4,FALSE)))&amp;""&amp;IF(Zamowienie!N124="x",Zamowienie!$J124,Zamowienie!N124)</f>
        <v/>
      </c>
      <c r="J113" t="str">
        <f>IF(B113="","",IF(Zamowienie!O124="","+",""))</f>
        <v/>
      </c>
      <c r="K113" t="str">
        <f t="shared" si="2"/>
        <v/>
      </c>
    </row>
    <row r="114" spans="1:11" x14ac:dyDescent="0.2">
      <c r="A114" t="str">
        <f>IF(Zamowienie!C125="","",Zamowienie!C125)</f>
        <v/>
      </c>
      <c r="B114" t="str">
        <f>IF(Zamowienie!D125="","",Zamowienie!D125)</f>
        <v/>
      </c>
      <c r="C114" t="str">
        <f>IF(Zamowienie!E125="","",Zamowienie!E125)</f>
        <v/>
      </c>
      <c r="D114" t="str">
        <f>IF(Zamowienie!F125="","",Zamowienie!F125)</f>
        <v/>
      </c>
      <c r="E114" t="str">
        <f>IF(Zamowienie!G125="","",Zamowienie!G125)</f>
        <v/>
      </c>
      <c r="F114" t="str">
        <f>IF(Zamowienie!K125="","",IF(Zamowienie!$H125="pkp",VLOOKUP(Import!$A114,'KOD, Kolor okl.'!$D:$E,2,FALSE),VLOOKUP(Zamowienie!$H125,'KOD, Kolor okl.'!$B:$E,4,FALSE)))&amp;""&amp;IF(Zamowienie!$K125="x",Zamowienie!$J125,Zamowienie!K125)</f>
        <v/>
      </c>
      <c r="G114" t="str">
        <f>IF(Zamowienie!L125="","",IF(Zamowienie!$H125="pkp",VLOOKUP(Import!$A114,'KOD, Kolor okl.'!$D:$E,2,FALSE),VLOOKUP(Zamowienie!$H125,'KOD, Kolor okl.'!$B:$E,4,FALSE)))&amp;""&amp;IF(Zamowienie!L125="x",Zamowienie!$J125,Zamowienie!L125)</f>
        <v/>
      </c>
      <c r="H114" t="str">
        <f>IF(Zamowienie!M125="","",IF(Zamowienie!$H125="pkp",VLOOKUP(Import!$A114,'KOD, Kolor okl.'!$D:$E,2,FALSE),VLOOKUP(Zamowienie!$H125,'KOD, Kolor okl.'!$B:$E,4,FALSE)))&amp;""&amp;IF(Zamowienie!M125="x",Zamowienie!$J125,Zamowienie!M125)</f>
        <v/>
      </c>
      <c r="I114" t="str">
        <f>IF(Zamowienie!N125="","",IF(Zamowienie!$H125="pkp",VLOOKUP(Import!$A114,'KOD, Kolor okl.'!$D:$E,2,FALSE),VLOOKUP(Zamowienie!$H125,'KOD, Kolor okl.'!$B:$E,4,FALSE)))&amp;""&amp;IF(Zamowienie!N125="x",Zamowienie!$J125,Zamowienie!N125)</f>
        <v/>
      </c>
      <c r="J114" t="str">
        <f>IF(B114="","",IF(Zamowienie!O125="","+",""))</f>
        <v/>
      </c>
      <c r="K114" t="str">
        <f t="shared" si="2"/>
        <v/>
      </c>
    </row>
    <row r="115" spans="1:11" x14ac:dyDescent="0.2">
      <c r="A115" t="str">
        <f>IF(Zamowienie!C126="","",Zamowienie!C126)</f>
        <v/>
      </c>
      <c r="B115" t="str">
        <f>IF(Zamowienie!D126="","",Zamowienie!D126)</f>
        <v/>
      </c>
      <c r="C115" t="str">
        <f>IF(Zamowienie!E126="","",Zamowienie!E126)</f>
        <v/>
      </c>
      <c r="D115" t="str">
        <f>IF(Zamowienie!F126="","",Zamowienie!F126)</f>
        <v/>
      </c>
      <c r="E115" t="str">
        <f>IF(Zamowienie!G126="","",Zamowienie!G126)</f>
        <v/>
      </c>
      <c r="F115" t="str">
        <f>IF(Zamowienie!K126="","",IF(Zamowienie!$H126="pkp",VLOOKUP(Import!$A115,'KOD, Kolor okl.'!$D:$E,2,FALSE),VLOOKUP(Zamowienie!$H126,'KOD, Kolor okl.'!$B:$E,4,FALSE)))&amp;""&amp;IF(Zamowienie!$K126="x",Zamowienie!$J126,Zamowienie!K126)</f>
        <v/>
      </c>
      <c r="G115" t="str">
        <f>IF(Zamowienie!L126="","",IF(Zamowienie!$H126="pkp",VLOOKUP(Import!$A115,'KOD, Kolor okl.'!$D:$E,2,FALSE),VLOOKUP(Zamowienie!$H126,'KOD, Kolor okl.'!$B:$E,4,FALSE)))&amp;""&amp;IF(Zamowienie!L126="x",Zamowienie!$J126,Zamowienie!L126)</f>
        <v/>
      </c>
      <c r="H115" t="str">
        <f>IF(Zamowienie!M126="","",IF(Zamowienie!$H126="pkp",VLOOKUP(Import!$A115,'KOD, Kolor okl.'!$D:$E,2,FALSE),VLOOKUP(Zamowienie!$H126,'KOD, Kolor okl.'!$B:$E,4,FALSE)))&amp;""&amp;IF(Zamowienie!M126="x",Zamowienie!$J126,Zamowienie!M126)</f>
        <v/>
      </c>
      <c r="I115" t="str">
        <f>IF(Zamowienie!N126="","",IF(Zamowienie!$H126="pkp",VLOOKUP(Import!$A115,'KOD, Kolor okl.'!$D:$E,2,FALSE),VLOOKUP(Zamowienie!$H126,'KOD, Kolor okl.'!$B:$E,4,FALSE)))&amp;""&amp;IF(Zamowienie!N126="x",Zamowienie!$J126,Zamowienie!N126)</f>
        <v/>
      </c>
      <c r="J115" t="str">
        <f>IF(B115="","",IF(Zamowienie!O126="","+",""))</f>
        <v/>
      </c>
      <c r="K115" t="str">
        <f t="shared" si="2"/>
        <v/>
      </c>
    </row>
    <row r="116" spans="1:11" x14ac:dyDescent="0.2">
      <c r="A116" t="str">
        <f>IF(Zamowienie!C127="","",Zamowienie!C127)</f>
        <v/>
      </c>
      <c r="B116" t="str">
        <f>IF(Zamowienie!D127="","",Zamowienie!D127)</f>
        <v/>
      </c>
      <c r="C116" t="str">
        <f>IF(Zamowienie!E127="","",Zamowienie!E127)</f>
        <v/>
      </c>
      <c r="D116" t="str">
        <f>IF(Zamowienie!F127="","",Zamowienie!F127)</f>
        <v/>
      </c>
      <c r="E116" t="str">
        <f>IF(Zamowienie!G127="","",Zamowienie!G127)</f>
        <v/>
      </c>
      <c r="F116" t="str">
        <f>IF(Zamowienie!K127="","",IF(Zamowienie!$H127="pkp",VLOOKUP(Import!$A116,'KOD, Kolor okl.'!$D:$E,2,FALSE),VLOOKUP(Zamowienie!$H127,'KOD, Kolor okl.'!$B:$E,4,FALSE)))&amp;""&amp;IF(Zamowienie!$K127="x",Zamowienie!$J127,Zamowienie!K127)</f>
        <v/>
      </c>
      <c r="G116" t="str">
        <f>IF(Zamowienie!L127="","",IF(Zamowienie!$H127="pkp",VLOOKUP(Import!$A116,'KOD, Kolor okl.'!$D:$E,2,FALSE),VLOOKUP(Zamowienie!$H127,'KOD, Kolor okl.'!$B:$E,4,FALSE)))&amp;""&amp;IF(Zamowienie!L127="x",Zamowienie!$J127,Zamowienie!L127)</f>
        <v/>
      </c>
      <c r="H116" t="str">
        <f>IF(Zamowienie!M127="","",IF(Zamowienie!$H127="pkp",VLOOKUP(Import!$A116,'KOD, Kolor okl.'!$D:$E,2,FALSE),VLOOKUP(Zamowienie!$H127,'KOD, Kolor okl.'!$B:$E,4,FALSE)))&amp;""&amp;IF(Zamowienie!M127="x",Zamowienie!$J127,Zamowienie!M127)</f>
        <v/>
      </c>
      <c r="I116" t="str">
        <f>IF(Zamowienie!N127="","",IF(Zamowienie!$H127="pkp",VLOOKUP(Import!$A116,'KOD, Kolor okl.'!$D:$E,2,FALSE),VLOOKUP(Zamowienie!$H127,'KOD, Kolor okl.'!$B:$E,4,FALSE)))&amp;""&amp;IF(Zamowienie!N127="x",Zamowienie!$J127,Zamowienie!N127)</f>
        <v/>
      </c>
      <c r="J116" t="str">
        <f>IF(B116="","",IF(Zamowienie!O127="","+",""))</f>
        <v/>
      </c>
      <c r="K116" t="str">
        <f t="shared" si="2"/>
        <v/>
      </c>
    </row>
    <row r="117" spans="1:11" x14ac:dyDescent="0.2">
      <c r="A117" t="str">
        <f>IF(Zamowienie!C128="","",Zamowienie!C128)</f>
        <v/>
      </c>
      <c r="B117" t="str">
        <f>IF(Zamowienie!D128="","",Zamowienie!D128)</f>
        <v/>
      </c>
      <c r="C117" t="str">
        <f>IF(Zamowienie!E128="","",Zamowienie!E128)</f>
        <v/>
      </c>
      <c r="D117" t="str">
        <f>IF(Zamowienie!F128="","",Zamowienie!F128)</f>
        <v/>
      </c>
      <c r="E117" t="str">
        <f>IF(Zamowienie!G128="","",Zamowienie!G128)</f>
        <v/>
      </c>
      <c r="F117" t="str">
        <f>IF(Zamowienie!K128="","",IF(Zamowienie!$H128="pkp",VLOOKUP(Import!$A117,'KOD, Kolor okl.'!$D:$E,2,FALSE),VLOOKUP(Zamowienie!$H128,'KOD, Kolor okl.'!$B:$E,4,FALSE)))&amp;""&amp;IF(Zamowienie!$K128="x",Zamowienie!$J128,Zamowienie!K128)</f>
        <v/>
      </c>
      <c r="G117" t="str">
        <f>IF(Zamowienie!L128="","",IF(Zamowienie!$H128="pkp",VLOOKUP(Import!$A117,'KOD, Kolor okl.'!$D:$E,2,FALSE),VLOOKUP(Zamowienie!$H128,'KOD, Kolor okl.'!$B:$E,4,FALSE)))&amp;""&amp;IF(Zamowienie!L128="x",Zamowienie!$J128,Zamowienie!L128)</f>
        <v/>
      </c>
      <c r="H117" t="str">
        <f>IF(Zamowienie!M128="","",IF(Zamowienie!$H128="pkp",VLOOKUP(Import!$A117,'KOD, Kolor okl.'!$D:$E,2,FALSE),VLOOKUP(Zamowienie!$H128,'KOD, Kolor okl.'!$B:$E,4,FALSE)))&amp;""&amp;IF(Zamowienie!M128="x",Zamowienie!$J128,Zamowienie!M128)</f>
        <v/>
      </c>
      <c r="I117" t="str">
        <f>IF(Zamowienie!N128="","",IF(Zamowienie!$H128="pkp",VLOOKUP(Import!$A117,'KOD, Kolor okl.'!$D:$E,2,FALSE),VLOOKUP(Zamowienie!$H128,'KOD, Kolor okl.'!$B:$E,4,FALSE)))&amp;""&amp;IF(Zamowienie!N128="x",Zamowienie!$J128,Zamowienie!N128)</f>
        <v/>
      </c>
      <c r="J117" t="str">
        <f>IF(B117="","",IF(Zamowienie!O128="","+",""))</f>
        <v/>
      </c>
      <c r="K117" t="str">
        <f t="shared" si="2"/>
        <v/>
      </c>
    </row>
    <row r="118" spans="1:11" x14ac:dyDescent="0.2">
      <c r="A118" t="str">
        <f>IF(Zamowienie!C129="","",Zamowienie!C129)</f>
        <v/>
      </c>
      <c r="B118" t="str">
        <f>IF(Zamowienie!D129="","",Zamowienie!D129)</f>
        <v/>
      </c>
      <c r="C118" t="str">
        <f>IF(Zamowienie!E129="","",Zamowienie!E129)</f>
        <v/>
      </c>
      <c r="D118" t="str">
        <f>IF(Zamowienie!F129="","",Zamowienie!F129)</f>
        <v/>
      </c>
      <c r="E118" t="str">
        <f>IF(Zamowienie!G129="","",Zamowienie!G129)</f>
        <v/>
      </c>
      <c r="F118" t="str">
        <f>IF(Zamowienie!K129="","",IF(Zamowienie!$H129="pkp",VLOOKUP(Import!$A118,'KOD, Kolor okl.'!$D:$E,2,FALSE),VLOOKUP(Zamowienie!$H129,'KOD, Kolor okl.'!$B:$E,4,FALSE)))&amp;""&amp;IF(Zamowienie!$K129="x",Zamowienie!$J129,Zamowienie!K129)</f>
        <v/>
      </c>
      <c r="G118" t="str">
        <f>IF(Zamowienie!L129="","",IF(Zamowienie!$H129="pkp",VLOOKUP(Import!$A118,'KOD, Kolor okl.'!$D:$E,2,FALSE),VLOOKUP(Zamowienie!$H129,'KOD, Kolor okl.'!$B:$E,4,FALSE)))&amp;""&amp;IF(Zamowienie!L129="x",Zamowienie!$J129,Zamowienie!L129)</f>
        <v/>
      </c>
      <c r="H118" t="str">
        <f>IF(Zamowienie!M129="","",IF(Zamowienie!$H129="pkp",VLOOKUP(Import!$A118,'KOD, Kolor okl.'!$D:$E,2,FALSE),VLOOKUP(Zamowienie!$H129,'KOD, Kolor okl.'!$B:$E,4,FALSE)))&amp;""&amp;IF(Zamowienie!M129="x",Zamowienie!$J129,Zamowienie!M129)</f>
        <v/>
      </c>
      <c r="I118" t="str">
        <f>IF(Zamowienie!N129="","",IF(Zamowienie!$H129="pkp",VLOOKUP(Import!$A118,'KOD, Kolor okl.'!$D:$E,2,FALSE),VLOOKUP(Zamowienie!$H129,'KOD, Kolor okl.'!$B:$E,4,FALSE)))&amp;""&amp;IF(Zamowienie!N129="x",Zamowienie!$J129,Zamowienie!N129)</f>
        <v/>
      </c>
      <c r="J118" t="str">
        <f>IF(B118="","",IF(Zamowienie!O129="","+",""))</f>
        <v/>
      </c>
      <c r="K118" t="str">
        <f t="shared" si="2"/>
        <v/>
      </c>
    </row>
    <row r="119" spans="1:11" x14ac:dyDescent="0.2">
      <c r="A119" t="str">
        <f>IF(Zamowienie!C130="","",Zamowienie!C130)</f>
        <v/>
      </c>
      <c r="B119" t="str">
        <f>IF(Zamowienie!D130="","",Zamowienie!D130)</f>
        <v/>
      </c>
      <c r="C119" t="str">
        <f>IF(Zamowienie!E130="","",Zamowienie!E130)</f>
        <v/>
      </c>
      <c r="D119" t="str">
        <f>IF(Zamowienie!F130="","",Zamowienie!F130)</f>
        <v/>
      </c>
      <c r="E119" t="str">
        <f>IF(Zamowienie!G130="","",Zamowienie!G130)</f>
        <v/>
      </c>
      <c r="F119" t="str">
        <f>IF(Zamowienie!K130="","",IF(Zamowienie!$H130="pkp",VLOOKUP(Import!$A119,'KOD, Kolor okl.'!$D:$E,2,FALSE),VLOOKUP(Zamowienie!$H130,'KOD, Kolor okl.'!$B:$E,4,FALSE)))&amp;""&amp;IF(Zamowienie!$K130="x",Zamowienie!$J130,Zamowienie!K130)</f>
        <v/>
      </c>
      <c r="G119" t="str">
        <f>IF(Zamowienie!L130="","",IF(Zamowienie!$H130="pkp",VLOOKUP(Import!$A119,'KOD, Kolor okl.'!$D:$E,2,FALSE),VLOOKUP(Zamowienie!$H130,'KOD, Kolor okl.'!$B:$E,4,FALSE)))&amp;""&amp;IF(Zamowienie!L130="x",Zamowienie!$J130,Zamowienie!L130)</f>
        <v/>
      </c>
      <c r="H119" t="str">
        <f>IF(Zamowienie!M130="","",IF(Zamowienie!$H130="pkp",VLOOKUP(Import!$A119,'KOD, Kolor okl.'!$D:$E,2,FALSE),VLOOKUP(Zamowienie!$H130,'KOD, Kolor okl.'!$B:$E,4,FALSE)))&amp;""&amp;IF(Zamowienie!M130="x",Zamowienie!$J130,Zamowienie!M130)</f>
        <v/>
      </c>
      <c r="I119" t="str">
        <f>IF(Zamowienie!N130="","",IF(Zamowienie!$H130="pkp",VLOOKUP(Import!$A119,'KOD, Kolor okl.'!$D:$E,2,FALSE),VLOOKUP(Zamowienie!$H130,'KOD, Kolor okl.'!$B:$E,4,FALSE)))&amp;""&amp;IF(Zamowienie!N130="x",Zamowienie!$J130,Zamowienie!N130)</f>
        <v/>
      </c>
      <c r="J119" t="str">
        <f>IF(B119="","",IF(Zamowienie!O130="","+",""))</f>
        <v/>
      </c>
      <c r="K119" t="str">
        <f t="shared" si="2"/>
        <v/>
      </c>
    </row>
    <row r="120" spans="1:11" x14ac:dyDescent="0.2">
      <c r="A120" t="str">
        <f>IF(Zamowienie!C131="","",Zamowienie!C131)</f>
        <v/>
      </c>
      <c r="B120" t="str">
        <f>IF(Zamowienie!D131="","",Zamowienie!D131)</f>
        <v/>
      </c>
      <c r="C120" t="str">
        <f>IF(Zamowienie!E131="","",Zamowienie!E131)</f>
        <v/>
      </c>
      <c r="D120" t="str">
        <f>IF(Zamowienie!F131="","",Zamowienie!F131)</f>
        <v/>
      </c>
      <c r="E120" t="str">
        <f>IF(Zamowienie!G131="","",Zamowienie!G131)</f>
        <v/>
      </c>
      <c r="F120" t="str">
        <f>IF(Zamowienie!K131="","",IF(Zamowienie!$H131="pkp",VLOOKUP(Import!$A120,'KOD, Kolor okl.'!$D:$E,2,FALSE),VLOOKUP(Zamowienie!$H131,'KOD, Kolor okl.'!$B:$E,4,FALSE)))&amp;""&amp;IF(Zamowienie!$K131="x",Zamowienie!$J131,Zamowienie!K131)</f>
        <v/>
      </c>
      <c r="G120" t="str">
        <f>IF(Zamowienie!L131="","",IF(Zamowienie!$H131="pkp",VLOOKUP(Import!$A120,'KOD, Kolor okl.'!$D:$E,2,FALSE),VLOOKUP(Zamowienie!$H131,'KOD, Kolor okl.'!$B:$E,4,FALSE)))&amp;""&amp;IF(Zamowienie!L131="x",Zamowienie!$J131,Zamowienie!L131)</f>
        <v/>
      </c>
      <c r="H120" t="str">
        <f>IF(Zamowienie!M131="","",IF(Zamowienie!$H131="pkp",VLOOKUP(Import!$A120,'KOD, Kolor okl.'!$D:$E,2,FALSE),VLOOKUP(Zamowienie!$H131,'KOD, Kolor okl.'!$B:$E,4,FALSE)))&amp;""&amp;IF(Zamowienie!M131="x",Zamowienie!$J131,Zamowienie!M131)</f>
        <v/>
      </c>
      <c r="I120" t="str">
        <f>IF(Zamowienie!N131="","",IF(Zamowienie!$H131="pkp",VLOOKUP(Import!$A120,'KOD, Kolor okl.'!$D:$E,2,FALSE),VLOOKUP(Zamowienie!$H131,'KOD, Kolor okl.'!$B:$E,4,FALSE)))&amp;""&amp;IF(Zamowienie!N131="x",Zamowienie!$J131,Zamowienie!N131)</f>
        <v/>
      </c>
      <c r="J120" t="str">
        <f>IF(B120="","",IF(Zamowienie!O131="","+",""))</f>
        <v/>
      </c>
      <c r="K120" t="str">
        <f t="shared" si="2"/>
        <v/>
      </c>
    </row>
    <row r="121" spans="1:11" x14ac:dyDescent="0.2">
      <c r="A121" t="str">
        <f>IF(Zamowienie!C132="","",Zamowienie!C132)</f>
        <v/>
      </c>
      <c r="B121" t="str">
        <f>IF(Zamowienie!D132="","",Zamowienie!D132)</f>
        <v/>
      </c>
      <c r="C121" t="str">
        <f>IF(Zamowienie!E132="","",Zamowienie!E132)</f>
        <v/>
      </c>
      <c r="D121" t="str">
        <f>IF(Zamowienie!F132="","",Zamowienie!F132)</f>
        <v/>
      </c>
      <c r="E121" t="str">
        <f>IF(Zamowienie!G132="","",Zamowienie!G132)</f>
        <v/>
      </c>
      <c r="F121" t="str">
        <f>IF(Zamowienie!K132="","",IF(Zamowienie!$H132="pkp",VLOOKUP(Import!$A121,'KOD, Kolor okl.'!$D:$E,2,FALSE),VLOOKUP(Zamowienie!$H132,'KOD, Kolor okl.'!$B:$E,4,FALSE)))&amp;""&amp;IF(Zamowienie!$K132="x",Zamowienie!$J132,Zamowienie!K132)</f>
        <v/>
      </c>
      <c r="G121" t="str">
        <f>IF(Zamowienie!L132="","",IF(Zamowienie!$H132="pkp",VLOOKUP(Import!$A121,'KOD, Kolor okl.'!$D:$E,2,FALSE),VLOOKUP(Zamowienie!$H132,'KOD, Kolor okl.'!$B:$E,4,FALSE)))&amp;""&amp;IF(Zamowienie!L132="x",Zamowienie!$J132,Zamowienie!L132)</f>
        <v/>
      </c>
      <c r="H121" t="str">
        <f>IF(Zamowienie!M132="","",IF(Zamowienie!$H132="pkp",VLOOKUP(Import!$A121,'KOD, Kolor okl.'!$D:$E,2,FALSE),VLOOKUP(Zamowienie!$H132,'KOD, Kolor okl.'!$B:$E,4,FALSE)))&amp;""&amp;IF(Zamowienie!M132="x",Zamowienie!$J132,Zamowienie!M132)</f>
        <v/>
      </c>
      <c r="I121" t="str">
        <f>IF(Zamowienie!N132="","",IF(Zamowienie!$H132="pkp",VLOOKUP(Import!$A121,'KOD, Kolor okl.'!$D:$E,2,FALSE),VLOOKUP(Zamowienie!$H132,'KOD, Kolor okl.'!$B:$E,4,FALSE)))&amp;""&amp;IF(Zamowienie!N132="x",Zamowienie!$J132,Zamowienie!N132)</f>
        <v/>
      </c>
      <c r="J121" t="str">
        <f>IF(B121="","",IF(Zamowienie!O132="","+",""))</f>
        <v/>
      </c>
      <c r="K121" t="str">
        <f t="shared" si="2"/>
        <v/>
      </c>
    </row>
    <row r="122" spans="1:11" x14ac:dyDescent="0.2">
      <c r="A122" t="str">
        <f>IF(Zamowienie!C133="","",Zamowienie!C133)</f>
        <v/>
      </c>
      <c r="B122" t="str">
        <f>IF(Zamowienie!D133="","",Zamowienie!D133)</f>
        <v/>
      </c>
      <c r="C122" t="str">
        <f>IF(Zamowienie!E133="","",Zamowienie!E133)</f>
        <v/>
      </c>
      <c r="D122" t="str">
        <f>IF(Zamowienie!F133="","",Zamowienie!F133)</f>
        <v/>
      </c>
      <c r="E122" t="str">
        <f>IF(Zamowienie!G133="","",Zamowienie!G133)</f>
        <v/>
      </c>
      <c r="F122" t="str">
        <f>IF(Zamowienie!K133="","",IF(Zamowienie!$H133="pkp",VLOOKUP(Import!$A122,'KOD, Kolor okl.'!$D:$E,2,FALSE),VLOOKUP(Zamowienie!$H133,'KOD, Kolor okl.'!$B:$E,4,FALSE)))&amp;""&amp;IF(Zamowienie!$K133="x",Zamowienie!$J133,Zamowienie!K133)</f>
        <v/>
      </c>
      <c r="G122" t="str">
        <f>IF(Zamowienie!L133="","",IF(Zamowienie!$H133="pkp",VLOOKUP(Import!$A122,'KOD, Kolor okl.'!$D:$E,2,FALSE),VLOOKUP(Zamowienie!$H133,'KOD, Kolor okl.'!$B:$E,4,FALSE)))&amp;""&amp;IF(Zamowienie!L133="x",Zamowienie!$J133,Zamowienie!L133)</f>
        <v/>
      </c>
      <c r="H122" t="str">
        <f>IF(Zamowienie!M133="","",IF(Zamowienie!$H133="pkp",VLOOKUP(Import!$A122,'KOD, Kolor okl.'!$D:$E,2,FALSE),VLOOKUP(Zamowienie!$H133,'KOD, Kolor okl.'!$B:$E,4,FALSE)))&amp;""&amp;IF(Zamowienie!M133="x",Zamowienie!$J133,Zamowienie!M133)</f>
        <v/>
      </c>
      <c r="I122" t="str">
        <f>IF(Zamowienie!N133="","",IF(Zamowienie!$H133="pkp",VLOOKUP(Import!$A122,'KOD, Kolor okl.'!$D:$E,2,FALSE),VLOOKUP(Zamowienie!$H133,'KOD, Kolor okl.'!$B:$E,4,FALSE)))&amp;""&amp;IF(Zamowienie!N133="x",Zamowienie!$J133,Zamowienie!N133)</f>
        <v/>
      </c>
      <c r="J122" t="str">
        <f>IF(B122="","",IF(Zamowienie!O133="","+",""))</f>
        <v/>
      </c>
      <c r="K122" t="str">
        <f t="shared" si="2"/>
        <v/>
      </c>
    </row>
    <row r="123" spans="1:11" x14ac:dyDescent="0.2">
      <c r="A123" t="str">
        <f>IF(Zamowienie!C134="","",Zamowienie!C134)</f>
        <v/>
      </c>
      <c r="B123" t="str">
        <f>IF(Zamowienie!D134="","",Zamowienie!D134)</f>
        <v/>
      </c>
      <c r="C123" t="str">
        <f>IF(Zamowienie!E134="","",Zamowienie!E134)</f>
        <v/>
      </c>
      <c r="D123" t="str">
        <f>IF(Zamowienie!F134="","",Zamowienie!F134)</f>
        <v/>
      </c>
      <c r="E123" t="str">
        <f>IF(Zamowienie!G134="","",Zamowienie!G134)</f>
        <v/>
      </c>
      <c r="F123" t="str">
        <f>IF(Zamowienie!K134="","",IF(Zamowienie!$H134="pkp",VLOOKUP(Import!$A123,'KOD, Kolor okl.'!$D:$E,2,FALSE),VLOOKUP(Zamowienie!$H134,'KOD, Kolor okl.'!$B:$E,4,FALSE)))&amp;""&amp;IF(Zamowienie!$K134="x",Zamowienie!$J134,Zamowienie!K134)</f>
        <v/>
      </c>
      <c r="G123" t="str">
        <f>IF(Zamowienie!L134="","",IF(Zamowienie!$H134="pkp",VLOOKUP(Import!$A123,'KOD, Kolor okl.'!$D:$E,2,FALSE),VLOOKUP(Zamowienie!$H134,'KOD, Kolor okl.'!$B:$E,4,FALSE)))&amp;""&amp;IF(Zamowienie!L134="x",Zamowienie!$J134,Zamowienie!L134)</f>
        <v/>
      </c>
      <c r="H123" t="str">
        <f>IF(Zamowienie!M134="","",IF(Zamowienie!$H134="pkp",VLOOKUP(Import!$A123,'KOD, Kolor okl.'!$D:$E,2,FALSE),VLOOKUP(Zamowienie!$H134,'KOD, Kolor okl.'!$B:$E,4,FALSE)))&amp;""&amp;IF(Zamowienie!M134="x",Zamowienie!$J134,Zamowienie!M134)</f>
        <v/>
      </c>
      <c r="I123" t="str">
        <f>IF(Zamowienie!N134="","",IF(Zamowienie!$H134="pkp",VLOOKUP(Import!$A123,'KOD, Kolor okl.'!$D:$E,2,FALSE),VLOOKUP(Zamowienie!$H134,'KOD, Kolor okl.'!$B:$E,4,FALSE)))&amp;""&amp;IF(Zamowienie!N134="x",Zamowienie!$J134,Zamowienie!N134)</f>
        <v/>
      </c>
      <c r="J123" t="str">
        <f>IF(B123="","",IF(Zamowienie!O134="","+",""))</f>
        <v/>
      </c>
      <c r="K123" t="str">
        <f t="shared" si="2"/>
        <v/>
      </c>
    </row>
    <row r="124" spans="1:11" x14ac:dyDescent="0.2">
      <c r="A124" t="str">
        <f>IF(Zamowienie!C135="","",Zamowienie!C135)</f>
        <v/>
      </c>
      <c r="B124" t="str">
        <f>IF(Zamowienie!D135="","",Zamowienie!D135)</f>
        <v/>
      </c>
      <c r="C124" t="str">
        <f>IF(Zamowienie!E135="","",Zamowienie!E135)</f>
        <v/>
      </c>
      <c r="D124" t="str">
        <f>IF(Zamowienie!F135="","",Zamowienie!F135)</f>
        <v/>
      </c>
      <c r="E124" t="str">
        <f>IF(Zamowienie!G135="","",Zamowienie!G135)</f>
        <v/>
      </c>
      <c r="F124" t="str">
        <f>IF(Zamowienie!K135="","",IF(Zamowienie!$H135="pkp",VLOOKUP(Import!$A124,'KOD, Kolor okl.'!$D:$E,2,FALSE),VLOOKUP(Zamowienie!$H135,'KOD, Kolor okl.'!$B:$E,4,FALSE)))&amp;""&amp;IF(Zamowienie!$K135="x",Zamowienie!$J135,Zamowienie!K135)</f>
        <v/>
      </c>
      <c r="G124" t="str">
        <f>IF(Zamowienie!L135="","",IF(Zamowienie!$H135="pkp",VLOOKUP(Import!$A124,'KOD, Kolor okl.'!$D:$E,2,FALSE),VLOOKUP(Zamowienie!$H135,'KOD, Kolor okl.'!$B:$E,4,FALSE)))&amp;""&amp;IF(Zamowienie!L135="x",Zamowienie!$J135,Zamowienie!L135)</f>
        <v/>
      </c>
      <c r="H124" t="str">
        <f>IF(Zamowienie!M135="","",IF(Zamowienie!$H135="pkp",VLOOKUP(Import!$A124,'KOD, Kolor okl.'!$D:$E,2,FALSE),VLOOKUP(Zamowienie!$H135,'KOD, Kolor okl.'!$B:$E,4,FALSE)))&amp;""&amp;IF(Zamowienie!M135="x",Zamowienie!$J135,Zamowienie!M135)</f>
        <v/>
      </c>
      <c r="I124" t="str">
        <f>IF(Zamowienie!N135="","",IF(Zamowienie!$H135="pkp",VLOOKUP(Import!$A124,'KOD, Kolor okl.'!$D:$E,2,FALSE),VLOOKUP(Zamowienie!$H135,'KOD, Kolor okl.'!$B:$E,4,FALSE)))&amp;""&amp;IF(Zamowienie!N135="x",Zamowienie!$J135,Zamowienie!N135)</f>
        <v/>
      </c>
      <c r="J124" t="str">
        <f>IF(B124="","",IF(Zamowienie!O135="","+",""))</f>
        <v/>
      </c>
      <c r="K124" t="str">
        <f t="shared" si="2"/>
        <v/>
      </c>
    </row>
    <row r="125" spans="1:11" x14ac:dyDescent="0.2">
      <c r="A125" t="str">
        <f>IF(Zamowienie!C136="","",Zamowienie!C136)</f>
        <v/>
      </c>
      <c r="B125" t="str">
        <f>IF(Zamowienie!D136="","",Zamowienie!D136)</f>
        <v/>
      </c>
      <c r="C125" t="str">
        <f>IF(Zamowienie!E136="","",Zamowienie!E136)</f>
        <v/>
      </c>
      <c r="D125" t="str">
        <f>IF(Zamowienie!F136="","",Zamowienie!F136)</f>
        <v/>
      </c>
      <c r="E125" t="str">
        <f>IF(Zamowienie!G136="","",Zamowienie!G136)</f>
        <v/>
      </c>
      <c r="F125" t="str">
        <f>IF(Zamowienie!K136="","",IF(Zamowienie!$H136="pkp",VLOOKUP(Import!$A125,'KOD, Kolor okl.'!$D:$E,2,FALSE),VLOOKUP(Zamowienie!$H136,'KOD, Kolor okl.'!$B:$E,4,FALSE)))&amp;""&amp;IF(Zamowienie!$K136="x",Zamowienie!$J136,Zamowienie!K136)</f>
        <v/>
      </c>
      <c r="G125" t="str">
        <f>IF(Zamowienie!L136="","",IF(Zamowienie!$H136="pkp",VLOOKUP(Import!$A125,'KOD, Kolor okl.'!$D:$E,2,FALSE),VLOOKUP(Zamowienie!$H136,'KOD, Kolor okl.'!$B:$E,4,FALSE)))&amp;""&amp;IF(Zamowienie!L136="x",Zamowienie!$J136,Zamowienie!L136)</f>
        <v/>
      </c>
      <c r="H125" t="str">
        <f>IF(Zamowienie!M136="","",IF(Zamowienie!$H136="pkp",VLOOKUP(Import!$A125,'KOD, Kolor okl.'!$D:$E,2,FALSE),VLOOKUP(Zamowienie!$H136,'KOD, Kolor okl.'!$B:$E,4,FALSE)))&amp;""&amp;IF(Zamowienie!M136="x",Zamowienie!$J136,Zamowienie!M136)</f>
        <v/>
      </c>
      <c r="I125" t="str">
        <f>IF(Zamowienie!N136="","",IF(Zamowienie!$H136="pkp",VLOOKUP(Import!$A125,'KOD, Kolor okl.'!$D:$E,2,FALSE),VLOOKUP(Zamowienie!$H136,'KOD, Kolor okl.'!$B:$E,4,FALSE)))&amp;""&amp;IF(Zamowienie!N136="x",Zamowienie!$J136,Zamowienie!N136)</f>
        <v/>
      </c>
      <c r="J125" t="str">
        <f>IF(B125="","",IF(Zamowienie!O136="","+",""))</f>
        <v/>
      </c>
      <c r="K125" t="str">
        <f t="shared" si="2"/>
        <v/>
      </c>
    </row>
    <row r="126" spans="1:11" x14ac:dyDescent="0.2">
      <c r="A126" t="str">
        <f>IF(Zamowienie!C137="","",Zamowienie!C137)</f>
        <v/>
      </c>
      <c r="B126" t="str">
        <f>IF(Zamowienie!D137="","",Zamowienie!D137)</f>
        <v/>
      </c>
      <c r="C126" t="str">
        <f>IF(Zamowienie!E137="","",Zamowienie!E137)</f>
        <v/>
      </c>
      <c r="D126" t="str">
        <f>IF(Zamowienie!F137="","",Zamowienie!F137)</f>
        <v/>
      </c>
      <c r="E126" t="str">
        <f>IF(Zamowienie!G137="","",Zamowienie!G137)</f>
        <v/>
      </c>
      <c r="F126" t="str">
        <f>IF(Zamowienie!K137="","",IF(Zamowienie!$H137="pkp",VLOOKUP(Import!$A126,'KOD, Kolor okl.'!$D:$E,2,FALSE),VLOOKUP(Zamowienie!$H137,'KOD, Kolor okl.'!$B:$E,4,FALSE)))&amp;""&amp;IF(Zamowienie!$K137="x",Zamowienie!$J137,Zamowienie!K137)</f>
        <v/>
      </c>
      <c r="G126" t="str">
        <f>IF(Zamowienie!L137="","",IF(Zamowienie!$H137="pkp",VLOOKUP(Import!$A126,'KOD, Kolor okl.'!$D:$E,2,FALSE),VLOOKUP(Zamowienie!$H137,'KOD, Kolor okl.'!$B:$E,4,FALSE)))&amp;""&amp;IF(Zamowienie!L137="x",Zamowienie!$J137,Zamowienie!L137)</f>
        <v/>
      </c>
      <c r="H126" t="str">
        <f>IF(Zamowienie!M137="","",IF(Zamowienie!$H137="pkp",VLOOKUP(Import!$A126,'KOD, Kolor okl.'!$D:$E,2,FALSE),VLOOKUP(Zamowienie!$H137,'KOD, Kolor okl.'!$B:$E,4,FALSE)))&amp;""&amp;IF(Zamowienie!M137="x",Zamowienie!$J137,Zamowienie!M137)</f>
        <v/>
      </c>
      <c r="I126" t="str">
        <f>IF(Zamowienie!N137="","",IF(Zamowienie!$H137="pkp",VLOOKUP(Import!$A126,'KOD, Kolor okl.'!$D:$E,2,FALSE),VLOOKUP(Zamowienie!$H137,'KOD, Kolor okl.'!$B:$E,4,FALSE)))&amp;""&amp;IF(Zamowienie!N137="x",Zamowienie!$J137,Zamowienie!N137)</f>
        <v/>
      </c>
      <c r="J126" t="str">
        <f>IF(B126="","",IF(Zamowienie!O137="","+",""))</f>
        <v/>
      </c>
      <c r="K126" t="str">
        <f t="shared" si="2"/>
        <v/>
      </c>
    </row>
    <row r="127" spans="1:11" x14ac:dyDescent="0.2">
      <c r="A127" t="str">
        <f>IF(Zamowienie!C138="","",Zamowienie!C138)</f>
        <v/>
      </c>
      <c r="B127" t="str">
        <f>IF(Zamowienie!D138="","",Zamowienie!D138)</f>
        <v/>
      </c>
      <c r="C127" t="str">
        <f>IF(Zamowienie!E138="","",Zamowienie!E138)</f>
        <v/>
      </c>
      <c r="D127" t="str">
        <f>IF(Zamowienie!F138="","",Zamowienie!F138)</f>
        <v/>
      </c>
      <c r="E127" t="str">
        <f>IF(Zamowienie!G138="","",Zamowienie!G138)</f>
        <v/>
      </c>
      <c r="F127" t="str">
        <f>IF(Zamowienie!K138="","",IF(Zamowienie!$H138="pkp",VLOOKUP(Import!$A127,'KOD, Kolor okl.'!$D:$E,2,FALSE),VLOOKUP(Zamowienie!$H138,'KOD, Kolor okl.'!$B:$E,4,FALSE)))&amp;""&amp;IF(Zamowienie!$K138="x",Zamowienie!$J138,Zamowienie!K138)</f>
        <v/>
      </c>
      <c r="G127" t="str">
        <f>IF(Zamowienie!L138="","",IF(Zamowienie!$H138="pkp",VLOOKUP(Import!$A127,'KOD, Kolor okl.'!$D:$E,2,FALSE),VLOOKUP(Zamowienie!$H138,'KOD, Kolor okl.'!$B:$E,4,FALSE)))&amp;""&amp;IF(Zamowienie!L138="x",Zamowienie!$J138,Zamowienie!L138)</f>
        <v/>
      </c>
      <c r="H127" t="str">
        <f>IF(Zamowienie!M138="","",IF(Zamowienie!$H138="pkp",VLOOKUP(Import!$A127,'KOD, Kolor okl.'!$D:$E,2,FALSE),VLOOKUP(Zamowienie!$H138,'KOD, Kolor okl.'!$B:$E,4,FALSE)))&amp;""&amp;IF(Zamowienie!M138="x",Zamowienie!$J138,Zamowienie!M138)</f>
        <v/>
      </c>
      <c r="I127" t="str">
        <f>IF(Zamowienie!N138="","",IF(Zamowienie!$H138="pkp",VLOOKUP(Import!$A127,'KOD, Kolor okl.'!$D:$E,2,FALSE),VLOOKUP(Zamowienie!$H138,'KOD, Kolor okl.'!$B:$E,4,FALSE)))&amp;""&amp;IF(Zamowienie!N138="x",Zamowienie!$J138,Zamowienie!N138)</f>
        <v/>
      </c>
      <c r="J127" t="str">
        <f>IF(B127="","",IF(Zamowienie!O138="","+",""))</f>
        <v/>
      </c>
      <c r="K127" t="str">
        <f t="shared" si="2"/>
        <v/>
      </c>
    </row>
    <row r="128" spans="1:11" x14ac:dyDescent="0.2">
      <c r="A128" t="str">
        <f>IF(Zamowienie!C139="","",Zamowienie!C139)</f>
        <v/>
      </c>
      <c r="B128" t="str">
        <f>IF(Zamowienie!D139="","",Zamowienie!D139)</f>
        <v/>
      </c>
      <c r="C128" t="str">
        <f>IF(Zamowienie!E139="","",Zamowienie!E139)</f>
        <v/>
      </c>
      <c r="D128" t="str">
        <f>IF(Zamowienie!F139="","",Zamowienie!F139)</f>
        <v/>
      </c>
      <c r="E128" t="str">
        <f>IF(Zamowienie!G139="","",Zamowienie!G139)</f>
        <v/>
      </c>
      <c r="F128" t="str">
        <f>IF(Zamowienie!K139="","",IF(Zamowienie!$H139="pkp",VLOOKUP(Import!$A128,'KOD, Kolor okl.'!$D:$E,2,FALSE),VLOOKUP(Zamowienie!$H139,'KOD, Kolor okl.'!$B:$E,4,FALSE)))&amp;""&amp;IF(Zamowienie!$K139="x",Zamowienie!$J139,Zamowienie!K139)</f>
        <v/>
      </c>
      <c r="G128" t="str">
        <f>IF(Zamowienie!L139="","",IF(Zamowienie!$H139="pkp",VLOOKUP(Import!$A128,'KOD, Kolor okl.'!$D:$E,2,FALSE),VLOOKUP(Zamowienie!$H139,'KOD, Kolor okl.'!$B:$E,4,FALSE)))&amp;""&amp;IF(Zamowienie!L139="x",Zamowienie!$J139,Zamowienie!L139)</f>
        <v/>
      </c>
      <c r="H128" t="str">
        <f>IF(Zamowienie!M139="","",IF(Zamowienie!$H139="pkp",VLOOKUP(Import!$A128,'KOD, Kolor okl.'!$D:$E,2,FALSE),VLOOKUP(Zamowienie!$H139,'KOD, Kolor okl.'!$B:$E,4,FALSE)))&amp;""&amp;IF(Zamowienie!M139="x",Zamowienie!$J139,Zamowienie!M139)</f>
        <v/>
      </c>
      <c r="I128" t="str">
        <f>IF(Zamowienie!N139="","",IF(Zamowienie!$H139="pkp",VLOOKUP(Import!$A128,'KOD, Kolor okl.'!$D:$E,2,FALSE),VLOOKUP(Zamowienie!$H139,'KOD, Kolor okl.'!$B:$E,4,FALSE)))&amp;""&amp;IF(Zamowienie!N139="x",Zamowienie!$J139,Zamowienie!N139)</f>
        <v/>
      </c>
      <c r="J128" t="str">
        <f>IF(B128="","",IF(Zamowienie!O139="","+",""))</f>
        <v/>
      </c>
      <c r="K128" t="str">
        <f t="shared" si="2"/>
        <v/>
      </c>
    </row>
    <row r="129" spans="1:11" x14ac:dyDescent="0.2">
      <c r="A129" t="str">
        <f>IF(Zamowienie!C140="","",Zamowienie!C140)</f>
        <v/>
      </c>
      <c r="B129" t="str">
        <f>IF(Zamowienie!D140="","",Zamowienie!D140)</f>
        <v/>
      </c>
      <c r="C129" t="str">
        <f>IF(Zamowienie!E140="","",Zamowienie!E140)</f>
        <v/>
      </c>
      <c r="D129" t="str">
        <f>IF(Zamowienie!F140="","",Zamowienie!F140)</f>
        <v/>
      </c>
      <c r="E129" t="str">
        <f>IF(Zamowienie!G140="","",Zamowienie!G140)</f>
        <v/>
      </c>
      <c r="F129" t="str">
        <f>IF(Zamowienie!K140="","",IF(Zamowienie!$H140="pkp",VLOOKUP(Import!$A129,'KOD, Kolor okl.'!$D:$E,2,FALSE),VLOOKUP(Zamowienie!$H140,'KOD, Kolor okl.'!$B:$E,4,FALSE)))&amp;""&amp;IF(Zamowienie!$K140="x",Zamowienie!$J140,Zamowienie!K140)</f>
        <v/>
      </c>
      <c r="G129" t="str">
        <f>IF(Zamowienie!L140="","",IF(Zamowienie!$H140="pkp",VLOOKUP(Import!$A129,'KOD, Kolor okl.'!$D:$E,2,FALSE),VLOOKUP(Zamowienie!$H140,'KOD, Kolor okl.'!$B:$E,4,FALSE)))&amp;""&amp;IF(Zamowienie!L140="x",Zamowienie!$J140,Zamowienie!L140)</f>
        <v/>
      </c>
      <c r="H129" t="str">
        <f>IF(Zamowienie!M140="","",IF(Zamowienie!$H140="pkp",VLOOKUP(Import!$A129,'KOD, Kolor okl.'!$D:$E,2,FALSE),VLOOKUP(Zamowienie!$H140,'KOD, Kolor okl.'!$B:$E,4,FALSE)))&amp;""&amp;IF(Zamowienie!M140="x",Zamowienie!$J140,Zamowienie!M140)</f>
        <v/>
      </c>
      <c r="I129" t="str">
        <f>IF(Zamowienie!N140="","",IF(Zamowienie!$H140="pkp",VLOOKUP(Import!$A129,'KOD, Kolor okl.'!$D:$E,2,FALSE),VLOOKUP(Zamowienie!$H140,'KOD, Kolor okl.'!$B:$E,4,FALSE)))&amp;""&amp;IF(Zamowienie!N140="x",Zamowienie!$J140,Zamowienie!N140)</f>
        <v/>
      </c>
      <c r="J129" t="str">
        <f>IF(B129="","",IF(Zamowienie!O140="","+",""))</f>
        <v/>
      </c>
      <c r="K129" t="str">
        <f t="shared" si="2"/>
        <v/>
      </c>
    </row>
    <row r="130" spans="1:11" x14ac:dyDescent="0.2">
      <c r="A130" t="str">
        <f>IF(Zamowienie!C141="","",Zamowienie!C141)</f>
        <v/>
      </c>
      <c r="B130" t="str">
        <f>IF(Zamowienie!D141="","",Zamowienie!D141)</f>
        <v/>
      </c>
      <c r="C130" t="str">
        <f>IF(Zamowienie!E141="","",Zamowienie!E141)</f>
        <v/>
      </c>
      <c r="D130" t="str">
        <f>IF(Zamowienie!F141="","",Zamowienie!F141)</f>
        <v/>
      </c>
      <c r="E130" t="str">
        <f>IF(Zamowienie!G141="","",Zamowienie!G141)</f>
        <v/>
      </c>
      <c r="F130" t="str">
        <f>IF(Zamowienie!K141="","",IF(Zamowienie!$H141="pkp",VLOOKUP(Import!$A130,'KOD, Kolor okl.'!$D:$E,2,FALSE),VLOOKUP(Zamowienie!$H141,'KOD, Kolor okl.'!$B:$E,4,FALSE)))&amp;""&amp;IF(Zamowienie!$K141="x",Zamowienie!$J141,Zamowienie!K141)</f>
        <v/>
      </c>
      <c r="G130" t="str">
        <f>IF(Zamowienie!L141="","",IF(Zamowienie!$H141="pkp",VLOOKUP(Import!$A130,'KOD, Kolor okl.'!$D:$E,2,FALSE),VLOOKUP(Zamowienie!$H141,'KOD, Kolor okl.'!$B:$E,4,FALSE)))&amp;""&amp;IF(Zamowienie!L141="x",Zamowienie!$J141,Zamowienie!L141)</f>
        <v/>
      </c>
      <c r="H130" t="str">
        <f>IF(Zamowienie!M141="","",IF(Zamowienie!$H141="pkp",VLOOKUP(Import!$A130,'KOD, Kolor okl.'!$D:$E,2,FALSE),VLOOKUP(Zamowienie!$H141,'KOD, Kolor okl.'!$B:$E,4,FALSE)))&amp;""&amp;IF(Zamowienie!M141="x",Zamowienie!$J141,Zamowienie!M141)</f>
        <v/>
      </c>
      <c r="I130" t="str">
        <f>IF(Zamowienie!N141="","",IF(Zamowienie!$H141="pkp",VLOOKUP(Import!$A130,'KOD, Kolor okl.'!$D:$E,2,FALSE),VLOOKUP(Zamowienie!$H141,'KOD, Kolor okl.'!$B:$E,4,FALSE)))&amp;""&amp;IF(Zamowienie!N141="x",Zamowienie!$J141,Zamowienie!N141)</f>
        <v/>
      </c>
      <c r="J130" t="str">
        <f>IF(B130="","",IF(Zamowienie!O141="","+",""))</f>
        <v/>
      </c>
      <c r="K130" t="str">
        <f t="shared" si="2"/>
        <v/>
      </c>
    </row>
    <row r="131" spans="1:11" x14ac:dyDescent="0.2">
      <c r="A131" t="str">
        <f>IF(Zamowienie!C142="","",Zamowienie!C142)</f>
        <v/>
      </c>
      <c r="B131" t="str">
        <f>IF(Zamowienie!D142="","",Zamowienie!D142)</f>
        <v/>
      </c>
      <c r="C131" t="str">
        <f>IF(Zamowienie!E142="","",Zamowienie!E142)</f>
        <v/>
      </c>
      <c r="D131" t="str">
        <f>IF(Zamowienie!F142="","",Zamowienie!F142)</f>
        <v/>
      </c>
      <c r="E131" t="str">
        <f>IF(Zamowienie!G142="","",Zamowienie!G142)</f>
        <v/>
      </c>
      <c r="F131" t="str">
        <f>IF(Zamowienie!K142="","",IF(Zamowienie!$H142="pkp",VLOOKUP(Import!$A131,'KOD, Kolor okl.'!$D:$E,2,FALSE),VLOOKUP(Zamowienie!$H142,'KOD, Kolor okl.'!$B:$E,4,FALSE)))&amp;""&amp;IF(Zamowienie!$K142="x",Zamowienie!$J142,Zamowienie!K142)</f>
        <v/>
      </c>
      <c r="G131" t="str">
        <f>IF(Zamowienie!L142="","",IF(Zamowienie!$H142="pkp",VLOOKUP(Import!$A131,'KOD, Kolor okl.'!$D:$E,2,FALSE),VLOOKUP(Zamowienie!$H142,'KOD, Kolor okl.'!$B:$E,4,FALSE)))&amp;""&amp;IF(Zamowienie!L142="x",Zamowienie!$J142,Zamowienie!L142)</f>
        <v/>
      </c>
      <c r="H131" t="str">
        <f>IF(Zamowienie!M142="","",IF(Zamowienie!$H142="pkp",VLOOKUP(Import!$A131,'KOD, Kolor okl.'!$D:$E,2,FALSE),VLOOKUP(Zamowienie!$H142,'KOD, Kolor okl.'!$B:$E,4,FALSE)))&amp;""&amp;IF(Zamowienie!M142="x",Zamowienie!$J142,Zamowienie!M142)</f>
        <v/>
      </c>
      <c r="I131" t="str">
        <f>IF(Zamowienie!N142="","",IF(Zamowienie!$H142="pkp",VLOOKUP(Import!$A131,'KOD, Kolor okl.'!$D:$E,2,FALSE),VLOOKUP(Zamowienie!$H142,'KOD, Kolor okl.'!$B:$E,4,FALSE)))&amp;""&amp;IF(Zamowienie!N142="x",Zamowienie!$J142,Zamowienie!N142)</f>
        <v/>
      </c>
      <c r="J131" t="str">
        <f>IF(B131="","",IF(Zamowienie!O142="","+",""))</f>
        <v/>
      </c>
      <c r="K131" t="str">
        <f t="shared" si="2"/>
        <v/>
      </c>
    </row>
    <row r="132" spans="1:11" x14ac:dyDescent="0.2">
      <c r="A132" t="str">
        <f>IF(Zamowienie!C143="","",Zamowienie!C143)</f>
        <v/>
      </c>
      <c r="B132" t="str">
        <f>IF(Zamowienie!D143="","",Zamowienie!D143)</f>
        <v/>
      </c>
      <c r="C132" t="str">
        <f>IF(Zamowienie!E143="","",Zamowienie!E143)</f>
        <v/>
      </c>
      <c r="D132" t="str">
        <f>IF(Zamowienie!F143="","",Zamowienie!F143)</f>
        <v/>
      </c>
      <c r="E132" t="str">
        <f>IF(Zamowienie!G143="","",Zamowienie!G143)</f>
        <v/>
      </c>
      <c r="F132" t="str">
        <f>IF(Zamowienie!K143="","",IF(Zamowienie!$H143="pkp",VLOOKUP(Import!$A132,'KOD, Kolor okl.'!$D:$E,2,FALSE),VLOOKUP(Zamowienie!$H143,'KOD, Kolor okl.'!$B:$E,4,FALSE)))&amp;""&amp;IF(Zamowienie!$K143="x",Zamowienie!$J143,Zamowienie!K143)</f>
        <v/>
      </c>
      <c r="G132" t="str">
        <f>IF(Zamowienie!L143="","",IF(Zamowienie!$H143="pkp",VLOOKUP(Import!$A132,'KOD, Kolor okl.'!$D:$E,2,FALSE),VLOOKUP(Zamowienie!$H143,'KOD, Kolor okl.'!$B:$E,4,FALSE)))&amp;""&amp;IF(Zamowienie!L143="x",Zamowienie!$J143,Zamowienie!L143)</f>
        <v/>
      </c>
      <c r="H132" t="str">
        <f>IF(Zamowienie!M143="","",IF(Zamowienie!$H143="pkp",VLOOKUP(Import!$A132,'KOD, Kolor okl.'!$D:$E,2,FALSE),VLOOKUP(Zamowienie!$H143,'KOD, Kolor okl.'!$B:$E,4,FALSE)))&amp;""&amp;IF(Zamowienie!M143="x",Zamowienie!$J143,Zamowienie!M143)</f>
        <v/>
      </c>
      <c r="I132" t="str">
        <f>IF(Zamowienie!N143="","",IF(Zamowienie!$H143="pkp",VLOOKUP(Import!$A132,'KOD, Kolor okl.'!$D:$E,2,FALSE),VLOOKUP(Zamowienie!$H143,'KOD, Kolor okl.'!$B:$E,4,FALSE)))&amp;""&amp;IF(Zamowienie!N143="x",Zamowienie!$J143,Zamowienie!N143)</f>
        <v/>
      </c>
      <c r="J132" t="str">
        <f>IF(B132="","",IF(Zamowienie!O143="","+",""))</f>
        <v/>
      </c>
      <c r="K132" t="str">
        <f t="shared" ref="K132:K195" si="3">IF(B132="","","+")</f>
        <v/>
      </c>
    </row>
    <row r="133" spans="1:11" x14ac:dyDescent="0.2">
      <c r="A133" t="str">
        <f>IF(Zamowienie!C144="","",Zamowienie!C144)</f>
        <v/>
      </c>
      <c r="B133" t="str">
        <f>IF(Zamowienie!D144="","",Zamowienie!D144)</f>
        <v/>
      </c>
      <c r="C133" t="str">
        <f>IF(Zamowienie!E144="","",Zamowienie!E144)</f>
        <v/>
      </c>
      <c r="D133" t="str">
        <f>IF(Zamowienie!F144="","",Zamowienie!F144)</f>
        <v/>
      </c>
      <c r="E133" t="str">
        <f>IF(Zamowienie!G144="","",Zamowienie!G144)</f>
        <v/>
      </c>
      <c r="F133" t="str">
        <f>IF(Zamowienie!K144="","",IF(Zamowienie!$H144="pkp",VLOOKUP(Import!$A133,'KOD, Kolor okl.'!$D:$E,2,FALSE),VLOOKUP(Zamowienie!$H144,'KOD, Kolor okl.'!$B:$E,4,FALSE)))&amp;""&amp;IF(Zamowienie!$K144="x",Zamowienie!$J144,Zamowienie!K144)</f>
        <v/>
      </c>
      <c r="G133" t="str">
        <f>IF(Zamowienie!L144="","",IF(Zamowienie!$H144="pkp",VLOOKUP(Import!$A133,'KOD, Kolor okl.'!$D:$E,2,FALSE),VLOOKUP(Zamowienie!$H144,'KOD, Kolor okl.'!$B:$E,4,FALSE)))&amp;""&amp;IF(Zamowienie!L144="x",Zamowienie!$J144,Zamowienie!L144)</f>
        <v/>
      </c>
      <c r="H133" t="str">
        <f>IF(Zamowienie!M144="","",IF(Zamowienie!$H144="pkp",VLOOKUP(Import!$A133,'KOD, Kolor okl.'!$D:$E,2,FALSE),VLOOKUP(Zamowienie!$H144,'KOD, Kolor okl.'!$B:$E,4,FALSE)))&amp;""&amp;IF(Zamowienie!M144="x",Zamowienie!$J144,Zamowienie!M144)</f>
        <v/>
      </c>
      <c r="I133" t="str">
        <f>IF(Zamowienie!N144="","",IF(Zamowienie!$H144="pkp",VLOOKUP(Import!$A133,'KOD, Kolor okl.'!$D:$E,2,FALSE),VLOOKUP(Zamowienie!$H144,'KOD, Kolor okl.'!$B:$E,4,FALSE)))&amp;""&amp;IF(Zamowienie!N144="x",Zamowienie!$J144,Zamowienie!N144)</f>
        <v/>
      </c>
      <c r="J133" t="str">
        <f>IF(B133="","",IF(Zamowienie!O144="","+",""))</f>
        <v/>
      </c>
      <c r="K133" t="str">
        <f t="shared" si="3"/>
        <v/>
      </c>
    </row>
    <row r="134" spans="1:11" x14ac:dyDescent="0.2">
      <c r="A134" t="str">
        <f>IF(Zamowienie!C145="","",Zamowienie!C145)</f>
        <v/>
      </c>
      <c r="B134" t="str">
        <f>IF(Zamowienie!D145="","",Zamowienie!D145)</f>
        <v/>
      </c>
      <c r="C134" t="str">
        <f>IF(Zamowienie!E145="","",Zamowienie!E145)</f>
        <v/>
      </c>
      <c r="D134" t="str">
        <f>IF(Zamowienie!F145="","",Zamowienie!F145)</f>
        <v/>
      </c>
      <c r="E134" t="str">
        <f>IF(Zamowienie!G145="","",Zamowienie!G145)</f>
        <v/>
      </c>
      <c r="F134" t="str">
        <f>IF(Zamowienie!K145="","",IF(Zamowienie!$H145="pkp",VLOOKUP(Import!$A134,'KOD, Kolor okl.'!$D:$E,2,FALSE),VLOOKUP(Zamowienie!$H145,'KOD, Kolor okl.'!$B:$E,4,FALSE)))&amp;""&amp;IF(Zamowienie!$K145="x",Zamowienie!$J145,Zamowienie!K145)</f>
        <v/>
      </c>
      <c r="G134" t="str">
        <f>IF(Zamowienie!L145="","",IF(Zamowienie!$H145="pkp",VLOOKUP(Import!$A134,'KOD, Kolor okl.'!$D:$E,2,FALSE),VLOOKUP(Zamowienie!$H145,'KOD, Kolor okl.'!$B:$E,4,FALSE)))&amp;""&amp;IF(Zamowienie!L145="x",Zamowienie!$J145,Zamowienie!L145)</f>
        <v/>
      </c>
      <c r="H134" t="str">
        <f>IF(Zamowienie!M145="","",IF(Zamowienie!$H145="pkp",VLOOKUP(Import!$A134,'KOD, Kolor okl.'!$D:$E,2,FALSE),VLOOKUP(Zamowienie!$H145,'KOD, Kolor okl.'!$B:$E,4,FALSE)))&amp;""&amp;IF(Zamowienie!M145="x",Zamowienie!$J145,Zamowienie!M145)</f>
        <v/>
      </c>
      <c r="I134" t="str">
        <f>IF(Zamowienie!N145="","",IF(Zamowienie!$H145="pkp",VLOOKUP(Import!$A134,'KOD, Kolor okl.'!$D:$E,2,FALSE),VLOOKUP(Zamowienie!$H145,'KOD, Kolor okl.'!$B:$E,4,FALSE)))&amp;""&amp;IF(Zamowienie!N145="x",Zamowienie!$J145,Zamowienie!N145)</f>
        <v/>
      </c>
      <c r="J134" t="str">
        <f>IF(B134="","",IF(Zamowienie!O145="","+",""))</f>
        <v/>
      </c>
      <c r="K134" t="str">
        <f t="shared" si="3"/>
        <v/>
      </c>
    </row>
    <row r="135" spans="1:11" x14ac:dyDescent="0.2">
      <c r="A135" t="str">
        <f>IF(Zamowienie!C146="","",Zamowienie!C146)</f>
        <v/>
      </c>
      <c r="B135" t="str">
        <f>IF(Zamowienie!D146="","",Zamowienie!D146)</f>
        <v/>
      </c>
      <c r="C135" t="str">
        <f>IF(Zamowienie!E146="","",Zamowienie!E146)</f>
        <v/>
      </c>
      <c r="D135" t="str">
        <f>IF(Zamowienie!F146="","",Zamowienie!F146)</f>
        <v/>
      </c>
      <c r="E135" t="str">
        <f>IF(Zamowienie!G146="","",Zamowienie!G146)</f>
        <v/>
      </c>
      <c r="F135" t="str">
        <f>IF(Zamowienie!K146="","",IF(Zamowienie!$H146="pkp",VLOOKUP(Import!$A135,'KOD, Kolor okl.'!$D:$E,2,FALSE),VLOOKUP(Zamowienie!$H146,'KOD, Kolor okl.'!$B:$E,4,FALSE)))&amp;""&amp;IF(Zamowienie!$K146="x",Zamowienie!$J146,Zamowienie!K146)</f>
        <v/>
      </c>
      <c r="G135" t="str">
        <f>IF(Zamowienie!L146="","",IF(Zamowienie!$H146="pkp",VLOOKUP(Import!$A135,'KOD, Kolor okl.'!$D:$E,2,FALSE),VLOOKUP(Zamowienie!$H146,'KOD, Kolor okl.'!$B:$E,4,FALSE)))&amp;""&amp;IF(Zamowienie!L146="x",Zamowienie!$J146,Zamowienie!L146)</f>
        <v/>
      </c>
      <c r="H135" t="str">
        <f>IF(Zamowienie!M146="","",IF(Zamowienie!$H146="pkp",VLOOKUP(Import!$A135,'KOD, Kolor okl.'!$D:$E,2,FALSE),VLOOKUP(Zamowienie!$H146,'KOD, Kolor okl.'!$B:$E,4,FALSE)))&amp;""&amp;IF(Zamowienie!M146="x",Zamowienie!$J146,Zamowienie!M146)</f>
        <v/>
      </c>
      <c r="I135" t="str">
        <f>IF(Zamowienie!N146="","",IF(Zamowienie!$H146="pkp",VLOOKUP(Import!$A135,'KOD, Kolor okl.'!$D:$E,2,FALSE),VLOOKUP(Zamowienie!$H146,'KOD, Kolor okl.'!$B:$E,4,FALSE)))&amp;""&amp;IF(Zamowienie!N146="x",Zamowienie!$J146,Zamowienie!N146)</f>
        <v/>
      </c>
      <c r="J135" t="str">
        <f>IF(B135="","",IF(Zamowienie!O146="","+",""))</f>
        <v/>
      </c>
      <c r="K135" t="str">
        <f t="shared" si="3"/>
        <v/>
      </c>
    </row>
    <row r="136" spans="1:11" x14ac:dyDescent="0.2">
      <c r="A136" t="str">
        <f>IF(Zamowienie!C147="","",Zamowienie!C147)</f>
        <v/>
      </c>
      <c r="B136" t="str">
        <f>IF(Zamowienie!D147="","",Zamowienie!D147)</f>
        <v/>
      </c>
      <c r="C136" t="str">
        <f>IF(Zamowienie!E147="","",Zamowienie!E147)</f>
        <v/>
      </c>
      <c r="D136" t="str">
        <f>IF(Zamowienie!F147="","",Zamowienie!F147)</f>
        <v/>
      </c>
      <c r="E136" t="str">
        <f>IF(Zamowienie!G147="","",Zamowienie!G147)</f>
        <v/>
      </c>
      <c r="F136" t="str">
        <f>IF(Zamowienie!K147="","",IF(Zamowienie!$H147="pkp",VLOOKUP(Import!$A136,'KOD, Kolor okl.'!$D:$E,2,FALSE),VLOOKUP(Zamowienie!$H147,'KOD, Kolor okl.'!$B:$E,4,FALSE)))&amp;""&amp;IF(Zamowienie!$K147="x",Zamowienie!$J147,Zamowienie!K147)</f>
        <v/>
      </c>
      <c r="G136" t="str">
        <f>IF(Zamowienie!L147="","",IF(Zamowienie!$H147="pkp",VLOOKUP(Import!$A136,'KOD, Kolor okl.'!$D:$E,2,FALSE),VLOOKUP(Zamowienie!$H147,'KOD, Kolor okl.'!$B:$E,4,FALSE)))&amp;""&amp;IF(Zamowienie!L147="x",Zamowienie!$J147,Zamowienie!L147)</f>
        <v/>
      </c>
      <c r="H136" t="str">
        <f>IF(Zamowienie!M147="","",IF(Zamowienie!$H147="pkp",VLOOKUP(Import!$A136,'KOD, Kolor okl.'!$D:$E,2,FALSE),VLOOKUP(Zamowienie!$H147,'KOD, Kolor okl.'!$B:$E,4,FALSE)))&amp;""&amp;IF(Zamowienie!M147="x",Zamowienie!$J147,Zamowienie!M147)</f>
        <v/>
      </c>
      <c r="I136" t="str">
        <f>IF(Zamowienie!N147="","",IF(Zamowienie!$H147="pkp",VLOOKUP(Import!$A136,'KOD, Kolor okl.'!$D:$E,2,FALSE),VLOOKUP(Zamowienie!$H147,'KOD, Kolor okl.'!$B:$E,4,FALSE)))&amp;""&amp;IF(Zamowienie!N147="x",Zamowienie!$J147,Zamowienie!N147)</f>
        <v/>
      </c>
      <c r="J136" t="str">
        <f>IF(B136="","",IF(Zamowienie!O147="","+",""))</f>
        <v/>
      </c>
      <c r="K136" t="str">
        <f t="shared" si="3"/>
        <v/>
      </c>
    </row>
    <row r="137" spans="1:11" x14ac:dyDescent="0.2">
      <c r="A137" t="str">
        <f>IF(Zamowienie!C148="","",Zamowienie!C148)</f>
        <v/>
      </c>
      <c r="B137" t="str">
        <f>IF(Zamowienie!D148="","",Zamowienie!D148)</f>
        <v/>
      </c>
      <c r="C137" t="str">
        <f>IF(Zamowienie!E148="","",Zamowienie!E148)</f>
        <v/>
      </c>
      <c r="D137" t="str">
        <f>IF(Zamowienie!F148="","",Zamowienie!F148)</f>
        <v/>
      </c>
      <c r="E137" t="str">
        <f>IF(Zamowienie!G148="","",Zamowienie!G148)</f>
        <v/>
      </c>
      <c r="F137" t="str">
        <f>IF(Zamowienie!K148="","",IF(Zamowienie!$H148="pkp",VLOOKUP(Import!$A137,'KOD, Kolor okl.'!$D:$E,2,FALSE),VLOOKUP(Zamowienie!$H148,'KOD, Kolor okl.'!$B:$E,4,FALSE)))&amp;""&amp;IF(Zamowienie!$K148="x",Zamowienie!$J148,Zamowienie!K148)</f>
        <v/>
      </c>
      <c r="G137" t="str">
        <f>IF(Zamowienie!L148="","",IF(Zamowienie!$H148="pkp",VLOOKUP(Import!$A137,'KOD, Kolor okl.'!$D:$E,2,FALSE),VLOOKUP(Zamowienie!$H148,'KOD, Kolor okl.'!$B:$E,4,FALSE)))&amp;""&amp;IF(Zamowienie!L148="x",Zamowienie!$J148,Zamowienie!L148)</f>
        <v/>
      </c>
      <c r="H137" t="str">
        <f>IF(Zamowienie!M148="","",IF(Zamowienie!$H148="pkp",VLOOKUP(Import!$A137,'KOD, Kolor okl.'!$D:$E,2,FALSE),VLOOKUP(Zamowienie!$H148,'KOD, Kolor okl.'!$B:$E,4,FALSE)))&amp;""&amp;IF(Zamowienie!M148="x",Zamowienie!$J148,Zamowienie!M148)</f>
        <v/>
      </c>
      <c r="I137" t="str">
        <f>IF(Zamowienie!N148="","",IF(Zamowienie!$H148="pkp",VLOOKUP(Import!$A137,'KOD, Kolor okl.'!$D:$E,2,FALSE),VLOOKUP(Zamowienie!$H148,'KOD, Kolor okl.'!$B:$E,4,FALSE)))&amp;""&amp;IF(Zamowienie!N148="x",Zamowienie!$J148,Zamowienie!N148)</f>
        <v/>
      </c>
      <c r="J137" t="str">
        <f>IF(B137="","",IF(Zamowienie!O148="","+",""))</f>
        <v/>
      </c>
      <c r="K137" t="str">
        <f t="shared" si="3"/>
        <v/>
      </c>
    </row>
    <row r="138" spans="1:11" x14ac:dyDescent="0.2">
      <c r="A138" t="str">
        <f>IF(Zamowienie!C149="","",Zamowienie!C149)</f>
        <v/>
      </c>
      <c r="B138" t="str">
        <f>IF(Zamowienie!D149="","",Zamowienie!D149)</f>
        <v/>
      </c>
      <c r="C138" t="str">
        <f>IF(Zamowienie!E149="","",Zamowienie!E149)</f>
        <v/>
      </c>
      <c r="D138" t="str">
        <f>IF(Zamowienie!F149="","",Zamowienie!F149)</f>
        <v/>
      </c>
      <c r="E138" t="str">
        <f>IF(Zamowienie!G149="","",Zamowienie!G149)</f>
        <v/>
      </c>
      <c r="F138" t="str">
        <f>IF(Zamowienie!K149="","",IF(Zamowienie!$H149="pkp",VLOOKUP(Import!$A138,'KOD, Kolor okl.'!$D:$E,2,FALSE),VLOOKUP(Zamowienie!$H149,'KOD, Kolor okl.'!$B:$E,4,FALSE)))&amp;""&amp;IF(Zamowienie!$K149="x",Zamowienie!$J149,Zamowienie!K149)</f>
        <v/>
      </c>
      <c r="G138" t="str">
        <f>IF(Zamowienie!L149="","",IF(Zamowienie!$H149="pkp",VLOOKUP(Import!$A138,'KOD, Kolor okl.'!$D:$E,2,FALSE),VLOOKUP(Zamowienie!$H149,'KOD, Kolor okl.'!$B:$E,4,FALSE)))&amp;""&amp;IF(Zamowienie!L149="x",Zamowienie!$J149,Zamowienie!L149)</f>
        <v/>
      </c>
      <c r="H138" t="str">
        <f>IF(Zamowienie!M149="","",IF(Zamowienie!$H149="pkp",VLOOKUP(Import!$A138,'KOD, Kolor okl.'!$D:$E,2,FALSE),VLOOKUP(Zamowienie!$H149,'KOD, Kolor okl.'!$B:$E,4,FALSE)))&amp;""&amp;IF(Zamowienie!M149="x",Zamowienie!$J149,Zamowienie!M149)</f>
        <v/>
      </c>
      <c r="I138" t="str">
        <f>IF(Zamowienie!N149="","",IF(Zamowienie!$H149="pkp",VLOOKUP(Import!$A138,'KOD, Kolor okl.'!$D:$E,2,FALSE),VLOOKUP(Zamowienie!$H149,'KOD, Kolor okl.'!$B:$E,4,FALSE)))&amp;""&amp;IF(Zamowienie!N149="x",Zamowienie!$J149,Zamowienie!N149)</f>
        <v/>
      </c>
      <c r="J138" t="str">
        <f>IF(B138="","",IF(Zamowienie!O149="","+",""))</f>
        <v/>
      </c>
      <c r="K138" t="str">
        <f t="shared" si="3"/>
        <v/>
      </c>
    </row>
    <row r="139" spans="1:11" x14ac:dyDescent="0.2">
      <c r="A139" t="str">
        <f>IF(Zamowienie!C150="","",Zamowienie!C150)</f>
        <v/>
      </c>
      <c r="B139" t="str">
        <f>IF(Zamowienie!D150="","",Zamowienie!D150)</f>
        <v/>
      </c>
      <c r="C139" t="str">
        <f>IF(Zamowienie!E150="","",Zamowienie!E150)</f>
        <v/>
      </c>
      <c r="D139" t="str">
        <f>IF(Zamowienie!F150="","",Zamowienie!F150)</f>
        <v/>
      </c>
      <c r="E139" t="str">
        <f>IF(Zamowienie!G150="","",Zamowienie!G150)</f>
        <v/>
      </c>
      <c r="F139" t="str">
        <f>IF(Zamowienie!K150="","",IF(Zamowienie!$H150="pkp",VLOOKUP(Import!$A139,'KOD, Kolor okl.'!$D:$E,2,FALSE),VLOOKUP(Zamowienie!$H150,'KOD, Kolor okl.'!$B:$E,4,FALSE)))&amp;""&amp;IF(Zamowienie!$K150="x",Zamowienie!$J150,Zamowienie!K150)</f>
        <v/>
      </c>
      <c r="G139" t="str">
        <f>IF(Zamowienie!L150="","",IF(Zamowienie!$H150="pkp",VLOOKUP(Import!$A139,'KOD, Kolor okl.'!$D:$E,2,FALSE),VLOOKUP(Zamowienie!$H150,'KOD, Kolor okl.'!$B:$E,4,FALSE)))&amp;""&amp;IF(Zamowienie!L150="x",Zamowienie!$J150,Zamowienie!L150)</f>
        <v/>
      </c>
      <c r="H139" t="str">
        <f>IF(Zamowienie!M150="","",IF(Zamowienie!$H150="pkp",VLOOKUP(Import!$A139,'KOD, Kolor okl.'!$D:$E,2,FALSE),VLOOKUP(Zamowienie!$H150,'KOD, Kolor okl.'!$B:$E,4,FALSE)))&amp;""&amp;IF(Zamowienie!M150="x",Zamowienie!$J150,Zamowienie!M150)</f>
        <v/>
      </c>
      <c r="I139" t="str">
        <f>IF(Zamowienie!N150="","",IF(Zamowienie!$H150="pkp",VLOOKUP(Import!$A139,'KOD, Kolor okl.'!$D:$E,2,FALSE),VLOOKUP(Zamowienie!$H150,'KOD, Kolor okl.'!$B:$E,4,FALSE)))&amp;""&amp;IF(Zamowienie!N150="x",Zamowienie!$J150,Zamowienie!N150)</f>
        <v/>
      </c>
      <c r="J139" t="str">
        <f>IF(B139="","",IF(Zamowienie!O150="","+",""))</f>
        <v/>
      </c>
      <c r="K139" t="str">
        <f t="shared" si="3"/>
        <v/>
      </c>
    </row>
    <row r="140" spans="1:11" x14ac:dyDescent="0.2">
      <c r="A140" t="str">
        <f>IF(Zamowienie!C151="","",Zamowienie!C151)</f>
        <v/>
      </c>
      <c r="B140" t="str">
        <f>IF(Zamowienie!D151="","",Zamowienie!D151)</f>
        <v/>
      </c>
      <c r="C140" t="str">
        <f>IF(Zamowienie!E151="","",Zamowienie!E151)</f>
        <v/>
      </c>
      <c r="D140" t="str">
        <f>IF(Zamowienie!F151="","",Zamowienie!F151)</f>
        <v/>
      </c>
      <c r="E140" t="str">
        <f>IF(Zamowienie!G151="","",Zamowienie!G151)</f>
        <v/>
      </c>
      <c r="F140" t="str">
        <f>IF(Zamowienie!K151="","",IF(Zamowienie!$H151="pkp",VLOOKUP(Import!$A140,'KOD, Kolor okl.'!$D:$E,2,FALSE),VLOOKUP(Zamowienie!$H151,'KOD, Kolor okl.'!$B:$E,4,FALSE)))&amp;""&amp;IF(Zamowienie!$K151="x",Zamowienie!$J151,Zamowienie!K151)</f>
        <v/>
      </c>
      <c r="G140" t="str">
        <f>IF(Zamowienie!L151="","",IF(Zamowienie!$H151="pkp",VLOOKUP(Import!$A140,'KOD, Kolor okl.'!$D:$E,2,FALSE),VLOOKUP(Zamowienie!$H151,'KOD, Kolor okl.'!$B:$E,4,FALSE)))&amp;""&amp;IF(Zamowienie!L151="x",Zamowienie!$J151,Zamowienie!L151)</f>
        <v/>
      </c>
      <c r="H140" t="str">
        <f>IF(Zamowienie!M151="","",IF(Zamowienie!$H151="pkp",VLOOKUP(Import!$A140,'KOD, Kolor okl.'!$D:$E,2,FALSE),VLOOKUP(Zamowienie!$H151,'KOD, Kolor okl.'!$B:$E,4,FALSE)))&amp;""&amp;IF(Zamowienie!M151="x",Zamowienie!$J151,Zamowienie!M151)</f>
        <v/>
      </c>
      <c r="I140" t="str">
        <f>IF(Zamowienie!N151="","",IF(Zamowienie!$H151="pkp",VLOOKUP(Import!$A140,'KOD, Kolor okl.'!$D:$E,2,FALSE),VLOOKUP(Zamowienie!$H151,'KOD, Kolor okl.'!$B:$E,4,FALSE)))&amp;""&amp;IF(Zamowienie!N151="x",Zamowienie!$J151,Zamowienie!N151)</f>
        <v/>
      </c>
      <c r="J140" t="str">
        <f>IF(B140="","",IF(Zamowienie!O151="","+",""))</f>
        <v/>
      </c>
      <c r="K140" t="str">
        <f t="shared" si="3"/>
        <v/>
      </c>
    </row>
    <row r="141" spans="1:11" x14ac:dyDescent="0.2">
      <c r="A141" t="str">
        <f>IF(Zamowienie!C152="","",Zamowienie!C152)</f>
        <v/>
      </c>
      <c r="B141" t="str">
        <f>IF(Zamowienie!D152="","",Zamowienie!D152)</f>
        <v/>
      </c>
      <c r="C141" t="str">
        <f>IF(Zamowienie!E152="","",Zamowienie!E152)</f>
        <v/>
      </c>
      <c r="D141" t="str">
        <f>IF(Zamowienie!F152="","",Zamowienie!F152)</f>
        <v/>
      </c>
      <c r="E141" t="str">
        <f>IF(Zamowienie!G152="","",Zamowienie!G152)</f>
        <v/>
      </c>
      <c r="F141" t="str">
        <f>IF(Zamowienie!K152="","",IF(Zamowienie!$H152="pkp",VLOOKUP(Import!$A141,'KOD, Kolor okl.'!$D:$E,2,FALSE),VLOOKUP(Zamowienie!$H152,'KOD, Kolor okl.'!$B:$E,4,FALSE)))&amp;""&amp;IF(Zamowienie!$K152="x",Zamowienie!$J152,Zamowienie!K152)</f>
        <v/>
      </c>
      <c r="G141" t="str">
        <f>IF(Zamowienie!L152="","",IF(Zamowienie!$H152="pkp",VLOOKUP(Import!$A141,'KOD, Kolor okl.'!$D:$E,2,FALSE),VLOOKUP(Zamowienie!$H152,'KOD, Kolor okl.'!$B:$E,4,FALSE)))&amp;""&amp;IF(Zamowienie!L152="x",Zamowienie!$J152,Zamowienie!L152)</f>
        <v/>
      </c>
      <c r="H141" t="str">
        <f>IF(Zamowienie!M152="","",IF(Zamowienie!$H152="pkp",VLOOKUP(Import!$A141,'KOD, Kolor okl.'!$D:$E,2,FALSE),VLOOKUP(Zamowienie!$H152,'KOD, Kolor okl.'!$B:$E,4,FALSE)))&amp;""&amp;IF(Zamowienie!M152="x",Zamowienie!$J152,Zamowienie!M152)</f>
        <v/>
      </c>
      <c r="I141" t="str">
        <f>IF(Zamowienie!N152="","",IF(Zamowienie!$H152="pkp",VLOOKUP(Import!$A141,'KOD, Kolor okl.'!$D:$E,2,FALSE),VLOOKUP(Zamowienie!$H152,'KOD, Kolor okl.'!$B:$E,4,FALSE)))&amp;""&amp;IF(Zamowienie!N152="x",Zamowienie!$J152,Zamowienie!N152)</f>
        <v/>
      </c>
      <c r="J141" t="str">
        <f>IF(B141="","",IF(Zamowienie!O152="","+",""))</f>
        <v/>
      </c>
      <c r="K141" t="str">
        <f t="shared" si="3"/>
        <v/>
      </c>
    </row>
    <row r="142" spans="1:11" x14ac:dyDescent="0.2">
      <c r="A142" t="str">
        <f>IF(Zamowienie!C153="","",Zamowienie!C153)</f>
        <v/>
      </c>
      <c r="B142" t="str">
        <f>IF(Zamowienie!D153="","",Zamowienie!D153)</f>
        <v/>
      </c>
      <c r="C142" t="str">
        <f>IF(Zamowienie!E153="","",Zamowienie!E153)</f>
        <v/>
      </c>
      <c r="D142" t="str">
        <f>IF(Zamowienie!F153="","",Zamowienie!F153)</f>
        <v/>
      </c>
      <c r="E142" t="str">
        <f>IF(Zamowienie!G153="","",Zamowienie!G153)</f>
        <v/>
      </c>
      <c r="F142" t="str">
        <f>IF(Zamowienie!K153="","",IF(Zamowienie!$H153="pkp",VLOOKUP(Import!$A142,'KOD, Kolor okl.'!$D:$E,2,FALSE),VLOOKUP(Zamowienie!$H153,'KOD, Kolor okl.'!$B:$E,4,FALSE)))&amp;""&amp;IF(Zamowienie!$K153="x",Zamowienie!$J153,Zamowienie!K153)</f>
        <v/>
      </c>
      <c r="G142" t="str">
        <f>IF(Zamowienie!L153="","",IF(Zamowienie!$H153="pkp",VLOOKUP(Import!$A142,'KOD, Kolor okl.'!$D:$E,2,FALSE),VLOOKUP(Zamowienie!$H153,'KOD, Kolor okl.'!$B:$E,4,FALSE)))&amp;""&amp;IF(Zamowienie!L153="x",Zamowienie!$J153,Zamowienie!L153)</f>
        <v/>
      </c>
      <c r="H142" t="str">
        <f>IF(Zamowienie!M153="","",IF(Zamowienie!$H153="pkp",VLOOKUP(Import!$A142,'KOD, Kolor okl.'!$D:$E,2,FALSE),VLOOKUP(Zamowienie!$H153,'KOD, Kolor okl.'!$B:$E,4,FALSE)))&amp;""&amp;IF(Zamowienie!M153="x",Zamowienie!$J153,Zamowienie!M153)</f>
        <v/>
      </c>
      <c r="I142" t="str">
        <f>IF(Zamowienie!N153="","",IF(Zamowienie!$H153="pkp",VLOOKUP(Import!$A142,'KOD, Kolor okl.'!$D:$E,2,FALSE),VLOOKUP(Zamowienie!$H153,'KOD, Kolor okl.'!$B:$E,4,FALSE)))&amp;""&amp;IF(Zamowienie!N153="x",Zamowienie!$J153,Zamowienie!N153)</f>
        <v/>
      </c>
      <c r="J142" t="str">
        <f>IF(B142="","",IF(Zamowienie!O153="","+",""))</f>
        <v/>
      </c>
      <c r="K142" t="str">
        <f t="shared" si="3"/>
        <v/>
      </c>
    </row>
    <row r="143" spans="1:11" x14ac:dyDescent="0.2">
      <c r="A143" t="str">
        <f>IF(Zamowienie!C154="","",Zamowienie!C154)</f>
        <v/>
      </c>
      <c r="B143" t="str">
        <f>IF(Zamowienie!D154="","",Zamowienie!D154)</f>
        <v/>
      </c>
      <c r="C143" t="str">
        <f>IF(Zamowienie!E154="","",Zamowienie!E154)</f>
        <v/>
      </c>
      <c r="D143" t="str">
        <f>IF(Zamowienie!F154="","",Zamowienie!F154)</f>
        <v/>
      </c>
      <c r="E143" t="str">
        <f>IF(Zamowienie!G154="","",Zamowienie!G154)</f>
        <v/>
      </c>
      <c r="F143" t="str">
        <f>IF(Zamowienie!K154="","",IF(Zamowienie!$H154="pkp",VLOOKUP(Import!$A143,'KOD, Kolor okl.'!$D:$E,2,FALSE),VLOOKUP(Zamowienie!$H154,'KOD, Kolor okl.'!$B:$E,4,FALSE)))&amp;""&amp;IF(Zamowienie!$K154="x",Zamowienie!$J154,Zamowienie!K154)</f>
        <v/>
      </c>
      <c r="G143" t="str">
        <f>IF(Zamowienie!L154="","",IF(Zamowienie!$H154="pkp",VLOOKUP(Import!$A143,'KOD, Kolor okl.'!$D:$E,2,FALSE),VLOOKUP(Zamowienie!$H154,'KOD, Kolor okl.'!$B:$E,4,FALSE)))&amp;""&amp;IF(Zamowienie!L154="x",Zamowienie!$J154,Zamowienie!L154)</f>
        <v/>
      </c>
      <c r="H143" t="str">
        <f>IF(Zamowienie!M154="","",IF(Zamowienie!$H154="pkp",VLOOKUP(Import!$A143,'KOD, Kolor okl.'!$D:$E,2,FALSE),VLOOKUP(Zamowienie!$H154,'KOD, Kolor okl.'!$B:$E,4,FALSE)))&amp;""&amp;IF(Zamowienie!M154="x",Zamowienie!$J154,Zamowienie!M154)</f>
        <v/>
      </c>
      <c r="I143" t="str">
        <f>IF(Zamowienie!N154="","",IF(Zamowienie!$H154="pkp",VLOOKUP(Import!$A143,'KOD, Kolor okl.'!$D:$E,2,FALSE),VLOOKUP(Zamowienie!$H154,'KOD, Kolor okl.'!$B:$E,4,FALSE)))&amp;""&amp;IF(Zamowienie!N154="x",Zamowienie!$J154,Zamowienie!N154)</f>
        <v/>
      </c>
      <c r="J143" t="str">
        <f>IF(B143="","",IF(Zamowienie!O154="","+",""))</f>
        <v/>
      </c>
      <c r="K143" t="str">
        <f t="shared" si="3"/>
        <v/>
      </c>
    </row>
    <row r="144" spans="1:11" x14ac:dyDescent="0.2">
      <c r="A144" t="str">
        <f>IF(Zamowienie!C155="","",Zamowienie!C155)</f>
        <v/>
      </c>
      <c r="B144" t="str">
        <f>IF(Zamowienie!D155="","",Zamowienie!D155)</f>
        <v/>
      </c>
      <c r="C144" t="str">
        <f>IF(Zamowienie!E155="","",Zamowienie!E155)</f>
        <v/>
      </c>
      <c r="D144" t="str">
        <f>IF(Zamowienie!F155="","",Zamowienie!F155)</f>
        <v/>
      </c>
      <c r="E144" t="str">
        <f>IF(Zamowienie!G155="","",Zamowienie!G155)</f>
        <v/>
      </c>
      <c r="F144" t="str">
        <f>IF(Zamowienie!K155="","",IF(Zamowienie!$H155="pkp",VLOOKUP(Import!$A144,'KOD, Kolor okl.'!$D:$E,2,FALSE),VLOOKUP(Zamowienie!$H155,'KOD, Kolor okl.'!$B:$E,4,FALSE)))&amp;""&amp;IF(Zamowienie!$K155="x",Zamowienie!$J155,Zamowienie!K155)</f>
        <v/>
      </c>
      <c r="G144" t="str">
        <f>IF(Zamowienie!L155="","",IF(Zamowienie!$H155="pkp",VLOOKUP(Import!$A144,'KOD, Kolor okl.'!$D:$E,2,FALSE),VLOOKUP(Zamowienie!$H155,'KOD, Kolor okl.'!$B:$E,4,FALSE)))&amp;""&amp;IF(Zamowienie!L155="x",Zamowienie!$J155,Zamowienie!L155)</f>
        <v/>
      </c>
      <c r="H144" t="str">
        <f>IF(Zamowienie!M155="","",IF(Zamowienie!$H155="pkp",VLOOKUP(Import!$A144,'KOD, Kolor okl.'!$D:$E,2,FALSE),VLOOKUP(Zamowienie!$H155,'KOD, Kolor okl.'!$B:$E,4,FALSE)))&amp;""&amp;IF(Zamowienie!M155="x",Zamowienie!$J155,Zamowienie!M155)</f>
        <v/>
      </c>
      <c r="I144" t="str">
        <f>IF(Zamowienie!N155="","",IF(Zamowienie!$H155="pkp",VLOOKUP(Import!$A144,'KOD, Kolor okl.'!$D:$E,2,FALSE),VLOOKUP(Zamowienie!$H155,'KOD, Kolor okl.'!$B:$E,4,FALSE)))&amp;""&amp;IF(Zamowienie!N155="x",Zamowienie!$J155,Zamowienie!N155)</f>
        <v/>
      </c>
      <c r="J144" t="str">
        <f>IF(B144="","",IF(Zamowienie!O155="","+",""))</f>
        <v/>
      </c>
      <c r="K144" t="str">
        <f t="shared" si="3"/>
        <v/>
      </c>
    </row>
    <row r="145" spans="1:11" x14ac:dyDescent="0.2">
      <c r="A145" t="str">
        <f>IF(Zamowienie!C156="","",Zamowienie!C156)</f>
        <v/>
      </c>
      <c r="B145" t="str">
        <f>IF(Zamowienie!D156="","",Zamowienie!D156)</f>
        <v/>
      </c>
      <c r="C145" t="str">
        <f>IF(Zamowienie!E156="","",Zamowienie!E156)</f>
        <v/>
      </c>
      <c r="D145" t="str">
        <f>IF(Zamowienie!F156="","",Zamowienie!F156)</f>
        <v/>
      </c>
      <c r="E145" t="str">
        <f>IF(Zamowienie!G156="","",Zamowienie!G156)</f>
        <v/>
      </c>
      <c r="F145" t="str">
        <f>IF(Zamowienie!K156="","",IF(Zamowienie!$H156="pkp",VLOOKUP(Import!$A145,'KOD, Kolor okl.'!$D:$E,2,FALSE),VLOOKUP(Zamowienie!$H156,'KOD, Kolor okl.'!$B:$E,4,FALSE)))&amp;""&amp;IF(Zamowienie!$K156="x",Zamowienie!$J156,Zamowienie!K156)</f>
        <v/>
      </c>
      <c r="G145" t="str">
        <f>IF(Zamowienie!L156="","",IF(Zamowienie!$H156="pkp",VLOOKUP(Import!$A145,'KOD, Kolor okl.'!$D:$E,2,FALSE),VLOOKUP(Zamowienie!$H156,'KOD, Kolor okl.'!$B:$E,4,FALSE)))&amp;""&amp;IF(Zamowienie!L156="x",Zamowienie!$J156,Zamowienie!L156)</f>
        <v/>
      </c>
      <c r="H145" t="str">
        <f>IF(Zamowienie!M156="","",IF(Zamowienie!$H156="pkp",VLOOKUP(Import!$A145,'KOD, Kolor okl.'!$D:$E,2,FALSE),VLOOKUP(Zamowienie!$H156,'KOD, Kolor okl.'!$B:$E,4,FALSE)))&amp;""&amp;IF(Zamowienie!M156="x",Zamowienie!$J156,Zamowienie!M156)</f>
        <v/>
      </c>
      <c r="I145" t="str">
        <f>IF(Zamowienie!N156="","",IF(Zamowienie!$H156="pkp",VLOOKUP(Import!$A145,'KOD, Kolor okl.'!$D:$E,2,FALSE),VLOOKUP(Zamowienie!$H156,'KOD, Kolor okl.'!$B:$E,4,FALSE)))&amp;""&amp;IF(Zamowienie!N156="x",Zamowienie!$J156,Zamowienie!N156)</f>
        <v/>
      </c>
      <c r="J145" t="str">
        <f>IF(B145="","",IF(Zamowienie!O156="","+",""))</f>
        <v/>
      </c>
      <c r="K145" t="str">
        <f t="shared" si="3"/>
        <v/>
      </c>
    </row>
    <row r="146" spans="1:11" x14ac:dyDescent="0.2">
      <c r="A146" t="str">
        <f>IF(Zamowienie!C157="","",Zamowienie!C157)</f>
        <v/>
      </c>
      <c r="B146" t="str">
        <f>IF(Zamowienie!D157="","",Zamowienie!D157)</f>
        <v/>
      </c>
      <c r="C146" t="str">
        <f>IF(Zamowienie!E157="","",Zamowienie!E157)</f>
        <v/>
      </c>
      <c r="D146" t="str">
        <f>IF(Zamowienie!F157="","",Zamowienie!F157)</f>
        <v/>
      </c>
      <c r="E146" t="str">
        <f>IF(Zamowienie!G157="","",Zamowienie!G157)</f>
        <v/>
      </c>
      <c r="F146" t="str">
        <f>IF(Zamowienie!K157="","",IF(Zamowienie!$H157="pkp",VLOOKUP(Import!$A146,'KOD, Kolor okl.'!$D:$E,2,FALSE),VLOOKUP(Zamowienie!$H157,'KOD, Kolor okl.'!$B:$E,4,FALSE)))&amp;""&amp;IF(Zamowienie!$K157="x",Zamowienie!$J157,Zamowienie!K157)</f>
        <v/>
      </c>
      <c r="G146" t="str">
        <f>IF(Zamowienie!L157="","",IF(Zamowienie!$H157="pkp",VLOOKUP(Import!$A146,'KOD, Kolor okl.'!$D:$E,2,FALSE),VLOOKUP(Zamowienie!$H157,'KOD, Kolor okl.'!$B:$E,4,FALSE)))&amp;""&amp;IF(Zamowienie!L157="x",Zamowienie!$J157,Zamowienie!L157)</f>
        <v/>
      </c>
      <c r="H146" t="str">
        <f>IF(Zamowienie!M157="","",IF(Zamowienie!$H157="pkp",VLOOKUP(Import!$A146,'KOD, Kolor okl.'!$D:$E,2,FALSE),VLOOKUP(Zamowienie!$H157,'KOD, Kolor okl.'!$B:$E,4,FALSE)))&amp;""&amp;IF(Zamowienie!M157="x",Zamowienie!$J157,Zamowienie!M157)</f>
        <v/>
      </c>
      <c r="I146" t="str">
        <f>IF(Zamowienie!N157="","",IF(Zamowienie!$H157="pkp",VLOOKUP(Import!$A146,'KOD, Kolor okl.'!$D:$E,2,FALSE),VLOOKUP(Zamowienie!$H157,'KOD, Kolor okl.'!$B:$E,4,FALSE)))&amp;""&amp;IF(Zamowienie!N157="x",Zamowienie!$J157,Zamowienie!N157)</f>
        <v/>
      </c>
      <c r="J146" t="str">
        <f>IF(B146="","",IF(Zamowienie!O157="","+",""))</f>
        <v/>
      </c>
      <c r="K146" t="str">
        <f t="shared" si="3"/>
        <v/>
      </c>
    </row>
    <row r="147" spans="1:11" x14ac:dyDescent="0.2">
      <c r="A147" t="str">
        <f>IF(Zamowienie!C158="","",Zamowienie!C158)</f>
        <v/>
      </c>
      <c r="B147" t="str">
        <f>IF(Zamowienie!D158="","",Zamowienie!D158)</f>
        <v/>
      </c>
      <c r="C147" t="str">
        <f>IF(Zamowienie!E158="","",Zamowienie!E158)</f>
        <v/>
      </c>
      <c r="D147" t="str">
        <f>IF(Zamowienie!F158="","",Zamowienie!F158)</f>
        <v/>
      </c>
      <c r="E147" t="str">
        <f>IF(Zamowienie!G158="","",Zamowienie!G158)</f>
        <v/>
      </c>
      <c r="F147" t="str">
        <f>IF(Zamowienie!K158="","",IF(Zamowienie!$H158="pkp",VLOOKUP(Import!$A147,'KOD, Kolor okl.'!$D:$E,2,FALSE),VLOOKUP(Zamowienie!$H158,'KOD, Kolor okl.'!$B:$E,4,FALSE)))&amp;""&amp;IF(Zamowienie!$K158="x",Zamowienie!$J158,Zamowienie!K158)</f>
        <v/>
      </c>
      <c r="G147" t="str">
        <f>IF(Zamowienie!L158="","",IF(Zamowienie!$H158="pkp",VLOOKUP(Import!$A147,'KOD, Kolor okl.'!$D:$E,2,FALSE),VLOOKUP(Zamowienie!$H158,'KOD, Kolor okl.'!$B:$E,4,FALSE)))&amp;""&amp;IF(Zamowienie!L158="x",Zamowienie!$J158,Zamowienie!L158)</f>
        <v/>
      </c>
      <c r="H147" t="str">
        <f>IF(Zamowienie!M158="","",IF(Zamowienie!$H158="pkp",VLOOKUP(Import!$A147,'KOD, Kolor okl.'!$D:$E,2,FALSE),VLOOKUP(Zamowienie!$H158,'KOD, Kolor okl.'!$B:$E,4,FALSE)))&amp;""&amp;IF(Zamowienie!M158="x",Zamowienie!$J158,Zamowienie!M158)</f>
        <v/>
      </c>
      <c r="I147" t="str">
        <f>IF(Zamowienie!N158="","",IF(Zamowienie!$H158="pkp",VLOOKUP(Import!$A147,'KOD, Kolor okl.'!$D:$E,2,FALSE),VLOOKUP(Zamowienie!$H158,'KOD, Kolor okl.'!$B:$E,4,FALSE)))&amp;""&amp;IF(Zamowienie!N158="x",Zamowienie!$J158,Zamowienie!N158)</f>
        <v/>
      </c>
      <c r="J147" t="str">
        <f>IF(B147="","",IF(Zamowienie!O158="","+",""))</f>
        <v/>
      </c>
      <c r="K147" t="str">
        <f t="shared" si="3"/>
        <v/>
      </c>
    </row>
    <row r="148" spans="1:11" x14ac:dyDescent="0.2">
      <c r="A148" t="str">
        <f>IF(Zamowienie!C159="","",Zamowienie!C159)</f>
        <v/>
      </c>
      <c r="B148" t="str">
        <f>IF(Zamowienie!D159="","",Zamowienie!D159)</f>
        <v/>
      </c>
      <c r="C148" t="str">
        <f>IF(Zamowienie!E159="","",Zamowienie!E159)</f>
        <v/>
      </c>
      <c r="D148" t="str">
        <f>IF(Zamowienie!F159="","",Zamowienie!F159)</f>
        <v/>
      </c>
      <c r="E148" t="str">
        <f>IF(Zamowienie!G159="","",Zamowienie!G159)</f>
        <v/>
      </c>
      <c r="F148" t="str">
        <f>IF(Zamowienie!K159="","",IF(Zamowienie!$H159="pkp",VLOOKUP(Import!$A148,'KOD, Kolor okl.'!$D:$E,2,FALSE),VLOOKUP(Zamowienie!$H159,'KOD, Kolor okl.'!$B:$E,4,FALSE)))&amp;""&amp;IF(Zamowienie!$K159="x",Zamowienie!$J159,Zamowienie!K159)</f>
        <v/>
      </c>
      <c r="G148" t="str">
        <f>IF(Zamowienie!L159="","",IF(Zamowienie!$H159="pkp",VLOOKUP(Import!$A148,'KOD, Kolor okl.'!$D:$E,2,FALSE),VLOOKUP(Zamowienie!$H159,'KOD, Kolor okl.'!$B:$E,4,FALSE)))&amp;""&amp;IF(Zamowienie!L159="x",Zamowienie!$J159,Zamowienie!L159)</f>
        <v/>
      </c>
      <c r="H148" t="str">
        <f>IF(Zamowienie!M159="","",IF(Zamowienie!$H159="pkp",VLOOKUP(Import!$A148,'KOD, Kolor okl.'!$D:$E,2,FALSE),VLOOKUP(Zamowienie!$H159,'KOD, Kolor okl.'!$B:$E,4,FALSE)))&amp;""&amp;IF(Zamowienie!M159="x",Zamowienie!$J159,Zamowienie!M159)</f>
        <v/>
      </c>
      <c r="I148" t="str">
        <f>IF(Zamowienie!N159="","",IF(Zamowienie!$H159="pkp",VLOOKUP(Import!$A148,'KOD, Kolor okl.'!$D:$E,2,FALSE),VLOOKUP(Zamowienie!$H159,'KOD, Kolor okl.'!$B:$E,4,FALSE)))&amp;""&amp;IF(Zamowienie!N159="x",Zamowienie!$J159,Zamowienie!N159)</f>
        <v/>
      </c>
      <c r="J148" t="str">
        <f>IF(B148="","",IF(Zamowienie!O159="","+",""))</f>
        <v/>
      </c>
      <c r="K148" t="str">
        <f t="shared" si="3"/>
        <v/>
      </c>
    </row>
    <row r="149" spans="1:11" x14ac:dyDescent="0.2">
      <c r="A149" t="str">
        <f>IF(Zamowienie!C160="","",Zamowienie!C160)</f>
        <v/>
      </c>
      <c r="B149" t="str">
        <f>IF(Zamowienie!D160="","",Zamowienie!D160)</f>
        <v/>
      </c>
      <c r="C149" t="str">
        <f>IF(Zamowienie!E160="","",Zamowienie!E160)</f>
        <v/>
      </c>
      <c r="D149" t="str">
        <f>IF(Zamowienie!F160="","",Zamowienie!F160)</f>
        <v/>
      </c>
      <c r="E149" t="str">
        <f>IF(Zamowienie!G160="","",Zamowienie!G160)</f>
        <v/>
      </c>
      <c r="F149" t="str">
        <f>IF(Zamowienie!K160="","",IF(Zamowienie!$H160="pkp",VLOOKUP(Import!$A149,'KOD, Kolor okl.'!$D:$E,2,FALSE),VLOOKUP(Zamowienie!$H160,'KOD, Kolor okl.'!$B:$E,4,FALSE)))&amp;""&amp;IF(Zamowienie!$K160="x",Zamowienie!$J160,Zamowienie!K160)</f>
        <v/>
      </c>
      <c r="G149" t="str">
        <f>IF(Zamowienie!L160="","",IF(Zamowienie!$H160="pkp",VLOOKUP(Import!$A149,'KOD, Kolor okl.'!$D:$E,2,FALSE),VLOOKUP(Zamowienie!$H160,'KOD, Kolor okl.'!$B:$E,4,FALSE)))&amp;""&amp;IF(Zamowienie!L160="x",Zamowienie!$J160,Zamowienie!L160)</f>
        <v/>
      </c>
      <c r="H149" t="str">
        <f>IF(Zamowienie!M160="","",IF(Zamowienie!$H160="pkp",VLOOKUP(Import!$A149,'KOD, Kolor okl.'!$D:$E,2,FALSE),VLOOKUP(Zamowienie!$H160,'KOD, Kolor okl.'!$B:$E,4,FALSE)))&amp;""&amp;IF(Zamowienie!M160="x",Zamowienie!$J160,Zamowienie!M160)</f>
        <v/>
      </c>
      <c r="I149" t="str">
        <f>IF(Zamowienie!N160="","",IF(Zamowienie!$H160="pkp",VLOOKUP(Import!$A149,'KOD, Kolor okl.'!$D:$E,2,FALSE),VLOOKUP(Zamowienie!$H160,'KOD, Kolor okl.'!$B:$E,4,FALSE)))&amp;""&amp;IF(Zamowienie!N160="x",Zamowienie!$J160,Zamowienie!N160)</f>
        <v/>
      </c>
      <c r="J149" t="str">
        <f>IF(B149="","",IF(Zamowienie!O160="","+",""))</f>
        <v/>
      </c>
      <c r="K149" t="str">
        <f t="shared" si="3"/>
        <v/>
      </c>
    </row>
    <row r="150" spans="1:11" x14ac:dyDescent="0.2">
      <c r="A150" t="str">
        <f>IF(Zamowienie!C161="","",Zamowienie!C161)</f>
        <v/>
      </c>
      <c r="B150" t="str">
        <f>IF(Zamowienie!D161="","",Zamowienie!D161)</f>
        <v/>
      </c>
      <c r="C150" t="str">
        <f>IF(Zamowienie!E161="","",Zamowienie!E161)</f>
        <v/>
      </c>
      <c r="D150" t="str">
        <f>IF(Zamowienie!F161="","",Zamowienie!F161)</f>
        <v/>
      </c>
      <c r="E150" t="str">
        <f>IF(Zamowienie!G161="","",Zamowienie!G161)</f>
        <v/>
      </c>
      <c r="F150" t="str">
        <f>IF(Zamowienie!K161="","",IF(Zamowienie!$H161="pkp",VLOOKUP(Import!$A150,'KOD, Kolor okl.'!$D:$E,2,FALSE),VLOOKUP(Zamowienie!$H161,'KOD, Kolor okl.'!$B:$E,4,FALSE)))&amp;""&amp;IF(Zamowienie!$K161="x",Zamowienie!$J161,Zamowienie!K161)</f>
        <v/>
      </c>
      <c r="G150" t="str">
        <f>IF(Zamowienie!L161="","",IF(Zamowienie!$H161="pkp",VLOOKUP(Import!$A150,'KOD, Kolor okl.'!$D:$E,2,FALSE),VLOOKUP(Zamowienie!$H161,'KOD, Kolor okl.'!$B:$E,4,FALSE)))&amp;""&amp;IF(Zamowienie!L161="x",Zamowienie!$J161,Zamowienie!L161)</f>
        <v/>
      </c>
      <c r="H150" t="str">
        <f>IF(Zamowienie!M161="","",IF(Zamowienie!$H161="pkp",VLOOKUP(Import!$A150,'KOD, Kolor okl.'!$D:$E,2,FALSE),VLOOKUP(Zamowienie!$H161,'KOD, Kolor okl.'!$B:$E,4,FALSE)))&amp;""&amp;IF(Zamowienie!M161="x",Zamowienie!$J161,Zamowienie!M161)</f>
        <v/>
      </c>
      <c r="I150" t="str">
        <f>IF(Zamowienie!N161="","",IF(Zamowienie!$H161="pkp",VLOOKUP(Import!$A150,'KOD, Kolor okl.'!$D:$E,2,FALSE),VLOOKUP(Zamowienie!$H161,'KOD, Kolor okl.'!$B:$E,4,FALSE)))&amp;""&amp;IF(Zamowienie!N161="x",Zamowienie!$J161,Zamowienie!N161)</f>
        <v/>
      </c>
      <c r="J150" t="str">
        <f>IF(B150="","",IF(Zamowienie!O161="","+",""))</f>
        <v/>
      </c>
      <c r="K150" t="str">
        <f t="shared" si="3"/>
        <v/>
      </c>
    </row>
    <row r="151" spans="1:11" x14ac:dyDescent="0.2">
      <c r="A151" t="str">
        <f>IF(Zamowienie!C162="","",Zamowienie!C162)</f>
        <v/>
      </c>
      <c r="B151" t="str">
        <f>IF(Zamowienie!D162="","",Zamowienie!D162)</f>
        <v/>
      </c>
      <c r="C151" t="str">
        <f>IF(Zamowienie!E162="","",Zamowienie!E162)</f>
        <v/>
      </c>
      <c r="D151" t="str">
        <f>IF(Zamowienie!F162="","",Zamowienie!F162)</f>
        <v/>
      </c>
      <c r="E151" t="str">
        <f>IF(Zamowienie!G162="","",Zamowienie!G162)</f>
        <v/>
      </c>
      <c r="F151" t="str">
        <f>IF(Zamowienie!K162="","",IF(Zamowienie!$H162="pkp",VLOOKUP(Import!$A151,'KOD, Kolor okl.'!$D:$E,2,FALSE),VLOOKUP(Zamowienie!$H162,'KOD, Kolor okl.'!$B:$E,4,FALSE)))&amp;""&amp;IF(Zamowienie!$K162="x",Zamowienie!$J162,Zamowienie!K162)</f>
        <v/>
      </c>
      <c r="G151" t="str">
        <f>IF(Zamowienie!L162="","",IF(Zamowienie!$H162="pkp",VLOOKUP(Import!$A151,'KOD, Kolor okl.'!$D:$E,2,FALSE),VLOOKUP(Zamowienie!$H162,'KOD, Kolor okl.'!$B:$E,4,FALSE)))&amp;""&amp;IF(Zamowienie!L162="x",Zamowienie!$J162,Zamowienie!L162)</f>
        <v/>
      </c>
      <c r="H151" t="str">
        <f>IF(Zamowienie!M162="","",IF(Zamowienie!$H162="pkp",VLOOKUP(Import!$A151,'KOD, Kolor okl.'!$D:$E,2,FALSE),VLOOKUP(Zamowienie!$H162,'KOD, Kolor okl.'!$B:$E,4,FALSE)))&amp;""&amp;IF(Zamowienie!M162="x",Zamowienie!$J162,Zamowienie!M162)</f>
        <v/>
      </c>
      <c r="I151" t="str">
        <f>IF(Zamowienie!N162="","",IF(Zamowienie!$H162="pkp",VLOOKUP(Import!$A151,'KOD, Kolor okl.'!$D:$E,2,FALSE),VLOOKUP(Zamowienie!$H162,'KOD, Kolor okl.'!$B:$E,4,FALSE)))&amp;""&amp;IF(Zamowienie!N162="x",Zamowienie!$J162,Zamowienie!N162)</f>
        <v/>
      </c>
      <c r="J151" t="str">
        <f>IF(B151="","",IF(Zamowienie!O162="","+",""))</f>
        <v/>
      </c>
      <c r="K151" t="str">
        <f t="shared" si="3"/>
        <v/>
      </c>
    </row>
    <row r="152" spans="1:11" x14ac:dyDescent="0.2">
      <c r="A152" t="str">
        <f>IF(Zamowienie!C163="","",Zamowienie!C163)</f>
        <v/>
      </c>
      <c r="B152" t="str">
        <f>IF(Zamowienie!D163="","",Zamowienie!D163)</f>
        <v/>
      </c>
      <c r="C152" t="str">
        <f>IF(Zamowienie!E163="","",Zamowienie!E163)</f>
        <v/>
      </c>
      <c r="D152" t="str">
        <f>IF(Zamowienie!F163="","",Zamowienie!F163)</f>
        <v/>
      </c>
      <c r="E152" t="str">
        <f>IF(Zamowienie!G163="","",Zamowienie!G163)</f>
        <v/>
      </c>
      <c r="F152" t="str">
        <f>IF(Zamowienie!K163="","",IF(Zamowienie!$H163="pkp",VLOOKUP(Import!$A152,'KOD, Kolor okl.'!$D:$E,2,FALSE),VLOOKUP(Zamowienie!$H163,'KOD, Kolor okl.'!$B:$E,4,FALSE)))&amp;""&amp;IF(Zamowienie!$K163="x",Zamowienie!$J163,Zamowienie!K163)</f>
        <v/>
      </c>
      <c r="G152" t="str">
        <f>IF(Zamowienie!L163="","",IF(Zamowienie!$H163="pkp",VLOOKUP(Import!$A152,'KOD, Kolor okl.'!$D:$E,2,FALSE),VLOOKUP(Zamowienie!$H163,'KOD, Kolor okl.'!$B:$E,4,FALSE)))&amp;""&amp;IF(Zamowienie!L163="x",Zamowienie!$J163,Zamowienie!L163)</f>
        <v/>
      </c>
      <c r="H152" t="str">
        <f>IF(Zamowienie!M163="","",IF(Zamowienie!$H163="pkp",VLOOKUP(Import!$A152,'KOD, Kolor okl.'!$D:$E,2,FALSE),VLOOKUP(Zamowienie!$H163,'KOD, Kolor okl.'!$B:$E,4,FALSE)))&amp;""&amp;IF(Zamowienie!M163="x",Zamowienie!$J163,Zamowienie!M163)</f>
        <v/>
      </c>
      <c r="I152" t="str">
        <f>IF(Zamowienie!N163="","",IF(Zamowienie!$H163="pkp",VLOOKUP(Import!$A152,'KOD, Kolor okl.'!$D:$E,2,FALSE),VLOOKUP(Zamowienie!$H163,'KOD, Kolor okl.'!$B:$E,4,FALSE)))&amp;""&amp;IF(Zamowienie!N163="x",Zamowienie!$J163,Zamowienie!N163)</f>
        <v/>
      </c>
      <c r="J152" t="str">
        <f>IF(B152="","",IF(Zamowienie!O163="","+",""))</f>
        <v/>
      </c>
      <c r="K152" t="str">
        <f t="shared" si="3"/>
        <v/>
      </c>
    </row>
    <row r="153" spans="1:11" x14ac:dyDescent="0.2">
      <c r="A153" t="str">
        <f>IF(Zamowienie!C164="","",Zamowienie!C164)</f>
        <v/>
      </c>
      <c r="B153" t="str">
        <f>IF(Zamowienie!D164="","",Zamowienie!D164)</f>
        <v/>
      </c>
      <c r="C153" t="str">
        <f>IF(Zamowienie!E164="","",Zamowienie!E164)</f>
        <v/>
      </c>
      <c r="D153" t="str">
        <f>IF(Zamowienie!F164="","",Zamowienie!F164)</f>
        <v/>
      </c>
      <c r="E153" t="str">
        <f>IF(Zamowienie!G164="","",Zamowienie!G164)</f>
        <v/>
      </c>
      <c r="F153" t="str">
        <f>IF(Zamowienie!K164="","",IF(Zamowienie!$H164="pkp",VLOOKUP(Import!$A153,'KOD, Kolor okl.'!$D:$E,2,FALSE),VLOOKUP(Zamowienie!$H164,'KOD, Kolor okl.'!$B:$E,4,FALSE)))&amp;""&amp;IF(Zamowienie!$K164="x",Zamowienie!$J164,Zamowienie!K164)</f>
        <v/>
      </c>
      <c r="G153" t="str">
        <f>IF(Zamowienie!L164="","",IF(Zamowienie!$H164="pkp",VLOOKUP(Import!$A153,'KOD, Kolor okl.'!$D:$E,2,FALSE),VLOOKUP(Zamowienie!$H164,'KOD, Kolor okl.'!$B:$E,4,FALSE)))&amp;""&amp;IF(Zamowienie!L164="x",Zamowienie!$J164,Zamowienie!L164)</f>
        <v/>
      </c>
      <c r="H153" t="str">
        <f>IF(Zamowienie!M164="","",IF(Zamowienie!$H164="pkp",VLOOKUP(Import!$A153,'KOD, Kolor okl.'!$D:$E,2,FALSE),VLOOKUP(Zamowienie!$H164,'KOD, Kolor okl.'!$B:$E,4,FALSE)))&amp;""&amp;IF(Zamowienie!M164="x",Zamowienie!$J164,Zamowienie!M164)</f>
        <v/>
      </c>
      <c r="I153" t="str">
        <f>IF(Zamowienie!N164="","",IF(Zamowienie!$H164="pkp",VLOOKUP(Import!$A153,'KOD, Kolor okl.'!$D:$E,2,FALSE),VLOOKUP(Zamowienie!$H164,'KOD, Kolor okl.'!$B:$E,4,FALSE)))&amp;""&amp;IF(Zamowienie!N164="x",Zamowienie!$J164,Zamowienie!N164)</f>
        <v/>
      </c>
      <c r="J153" t="str">
        <f>IF(B153="","",IF(Zamowienie!O164="","+",""))</f>
        <v/>
      </c>
      <c r="K153" t="str">
        <f t="shared" si="3"/>
        <v/>
      </c>
    </row>
    <row r="154" spans="1:11" x14ac:dyDescent="0.2">
      <c r="A154" t="str">
        <f>IF(Zamowienie!C165="","",Zamowienie!C165)</f>
        <v/>
      </c>
      <c r="B154" t="str">
        <f>IF(Zamowienie!D165="","",Zamowienie!D165)</f>
        <v/>
      </c>
      <c r="C154" t="str">
        <f>IF(Zamowienie!E165="","",Zamowienie!E165)</f>
        <v/>
      </c>
      <c r="D154" t="str">
        <f>IF(Zamowienie!F165="","",Zamowienie!F165)</f>
        <v/>
      </c>
      <c r="E154" t="str">
        <f>IF(Zamowienie!G165="","",Zamowienie!G165)</f>
        <v/>
      </c>
      <c r="F154" t="str">
        <f>IF(Zamowienie!K165="","",IF(Zamowienie!$H165="pkp",VLOOKUP(Import!$A154,'KOD, Kolor okl.'!$D:$E,2,FALSE),VLOOKUP(Zamowienie!$H165,'KOD, Kolor okl.'!$B:$E,4,FALSE)))&amp;""&amp;IF(Zamowienie!$K165="x",Zamowienie!$J165,Zamowienie!K165)</f>
        <v/>
      </c>
      <c r="G154" t="str">
        <f>IF(Zamowienie!L165="","",IF(Zamowienie!$H165="pkp",VLOOKUP(Import!$A154,'KOD, Kolor okl.'!$D:$E,2,FALSE),VLOOKUP(Zamowienie!$H165,'KOD, Kolor okl.'!$B:$E,4,FALSE)))&amp;""&amp;IF(Zamowienie!L165="x",Zamowienie!$J165,Zamowienie!L165)</f>
        <v/>
      </c>
      <c r="H154" t="str">
        <f>IF(Zamowienie!M165="","",IF(Zamowienie!$H165="pkp",VLOOKUP(Import!$A154,'KOD, Kolor okl.'!$D:$E,2,FALSE),VLOOKUP(Zamowienie!$H165,'KOD, Kolor okl.'!$B:$E,4,FALSE)))&amp;""&amp;IF(Zamowienie!M165="x",Zamowienie!$J165,Zamowienie!M165)</f>
        <v/>
      </c>
      <c r="I154" t="str">
        <f>IF(Zamowienie!N165="","",IF(Zamowienie!$H165="pkp",VLOOKUP(Import!$A154,'KOD, Kolor okl.'!$D:$E,2,FALSE),VLOOKUP(Zamowienie!$H165,'KOD, Kolor okl.'!$B:$E,4,FALSE)))&amp;""&amp;IF(Zamowienie!N165="x",Zamowienie!$J165,Zamowienie!N165)</f>
        <v/>
      </c>
      <c r="J154" t="str">
        <f>IF(B154="","",IF(Zamowienie!O165="","+",""))</f>
        <v/>
      </c>
      <c r="K154" t="str">
        <f t="shared" si="3"/>
        <v/>
      </c>
    </row>
    <row r="155" spans="1:11" x14ac:dyDescent="0.2">
      <c r="A155" t="str">
        <f>IF(Zamowienie!C166="","",Zamowienie!C166)</f>
        <v/>
      </c>
      <c r="B155" t="str">
        <f>IF(Zamowienie!D166="","",Zamowienie!D166)</f>
        <v/>
      </c>
      <c r="C155" t="str">
        <f>IF(Zamowienie!E166="","",Zamowienie!E166)</f>
        <v/>
      </c>
      <c r="D155" t="str">
        <f>IF(Zamowienie!F166="","",Zamowienie!F166)</f>
        <v/>
      </c>
      <c r="E155" t="str">
        <f>IF(Zamowienie!G166="","",Zamowienie!G166)</f>
        <v/>
      </c>
      <c r="F155" t="str">
        <f>IF(Zamowienie!K166="","",IF(Zamowienie!$H166="pkp",VLOOKUP(Import!$A155,'KOD, Kolor okl.'!$D:$E,2,FALSE),VLOOKUP(Zamowienie!$H166,'KOD, Kolor okl.'!$B:$E,4,FALSE)))&amp;""&amp;IF(Zamowienie!$K166="x",Zamowienie!$J166,Zamowienie!K166)</f>
        <v/>
      </c>
      <c r="G155" t="str">
        <f>IF(Zamowienie!L166="","",IF(Zamowienie!$H166="pkp",VLOOKUP(Import!$A155,'KOD, Kolor okl.'!$D:$E,2,FALSE),VLOOKUP(Zamowienie!$H166,'KOD, Kolor okl.'!$B:$E,4,FALSE)))&amp;""&amp;IF(Zamowienie!L166="x",Zamowienie!$J166,Zamowienie!L166)</f>
        <v/>
      </c>
      <c r="H155" t="str">
        <f>IF(Zamowienie!M166="","",IF(Zamowienie!$H166="pkp",VLOOKUP(Import!$A155,'KOD, Kolor okl.'!$D:$E,2,FALSE),VLOOKUP(Zamowienie!$H166,'KOD, Kolor okl.'!$B:$E,4,FALSE)))&amp;""&amp;IF(Zamowienie!M166="x",Zamowienie!$J166,Zamowienie!M166)</f>
        <v/>
      </c>
      <c r="I155" t="str">
        <f>IF(Zamowienie!N166="","",IF(Zamowienie!$H166="pkp",VLOOKUP(Import!$A155,'KOD, Kolor okl.'!$D:$E,2,FALSE),VLOOKUP(Zamowienie!$H166,'KOD, Kolor okl.'!$B:$E,4,FALSE)))&amp;""&amp;IF(Zamowienie!N166="x",Zamowienie!$J166,Zamowienie!N166)</f>
        <v/>
      </c>
      <c r="J155" t="str">
        <f>IF(B155="","",IF(Zamowienie!O166="","+",""))</f>
        <v/>
      </c>
      <c r="K155" t="str">
        <f t="shared" si="3"/>
        <v/>
      </c>
    </row>
    <row r="156" spans="1:11" x14ac:dyDescent="0.2">
      <c r="A156" t="str">
        <f>IF(Zamowienie!C167="","",Zamowienie!C167)</f>
        <v/>
      </c>
      <c r="B156" t="str">
        <f>IF(Zamowienie!D167="","",Zamowienie!D167)</f>
        <v/>
      </c>
      <c r="C156" t="str">
        <f>IF(Zamowienie!E167="","",Zamowienie!E167)</f>
        <v/>
      </c>
      <c r="D156" t="str">
        <f>IF(Zamowienie!F167="","",Zamowienie!F167)</f>
        <v/>
      </c>
      <c r="E156" t="str">
        <f>IF(Zamowienie!G167="","",Zamowienie!G167)</f>
        <v/>
      </c>
      <c r="F156" t="str">
        <f>IF(Zamowienie!K167="","",IF(Zamowienie!$H167="pkp",VLOOKUP(Import!$A156,'KOD, Kolor okl.'!$D:$E,2,FALSE),VLOOKUP(Zamowienie!$H167,'KOD, Kolor okl.'!$B:$E,4,FALSE)))&amp;""&amp;IF(Zamowienie!$K167="x",Zamowienie!$J167,Zamowienie!K167)</f>
        <v/>
      </c>
      <c r="G156" t="str">
        <f>IF(Zamowienie!L167="","",IF(Zamowienie!$H167="pkp",VLOOKUP(Import!$A156,'KOD, Kolor okl.'!$D:$E,2,FALSE),VLOOKUP(Zamowienie!$H167,'KOD, Kolor okl.'!$B:$E,4,FALSE)))&amp;""&amp;IF(Zamowienie!L167="x",Zamowienie!$J167,Zamowienie!L167)</f>
        <v/>
      </c>
      <c r="H156" t="str">
        <f>IF(Zamowienie!M167="","",IF(Zamowienie!$H167="pkp",VLOOKUP(Import!$A156,'KOD, Kolor okl.'!$D:$E,2,FALSE),VLOOKUP(Zamowienie!$H167,'KOD, Kolor okl.'!$B:$E,4,FALSE)))&amp;""&amp;IF(Zamowienie!M167="x",Zamowienie!$J167,Zamowienie!M167)</f>
        <v/>
      </c>
      <c r="I156" t="str">
        <f>IF(Zamowienie!N167="","",IF(Zamowienie!$H167="pkp",VLOOKUP(Import!$A156,'KOD, Kolor okl.'!$D:$E,2,FALSE),VLOOKUP(Zamowienie!$H167,'KOD, Kolor okl.'!$B:$E,4,FALSE)))&amp;""&amp;IF(Zamowienie!N167="x",Zamowienie!$J167,Zamowienie!N167)</f>
        <v/>
      </c>
      <c r="J156" t="str">
        <f>IF(B156="","",IF(Zamowienie!O167="","+",""))</f>
        <v/>
      </c>
      <c r="K156" t="str">
        <f t="shared" si="3"/>
        <v/>
      </c>
    </row>
    <row r="157" spans="1:11" x14ac:dyDescent="0.2">
      <c r="A157" t="str">
        <f>IF(Zamowienie!C168="","",Zamowienie!C168)</f>
        <v/>
      </c>
      <c r="B157" t="str">
        <f>IF(Zamowienie!D168="","",Zamowienie!D168)</f>
        <v/>
      </c>
      <c r="C157" t="str">
        <f>IF(Zamowienie!E168="","",Zamowienie!E168)</f>
        <v/>
      </c>
      <c r="D157" t="str">
        <f>IF(Zamowienie!F168="","",Zamowienie!F168)</f>
        <v/>
      </c>
      <c r="E157" t="str">
        <f>IF(Zamowienie!G168="","",Zamowienie!G168)</f>
        <v/>
      </c>
      <c r="F157" t="str">
        <f>IF(Zamowienie!K168="","",IF(Zamowienie!$H168="pkp",VLOOKUP(Import!$A157,'KOD, Kolor okl.'!$D:$E,2,FALSE),VLOOKUP(Zamowienie!$H168,'KOD, Kolor okl.'!$B:$E,4,FALSE)))&amp;""&amp;IF(Zamowienie!$K168="x",Zamowienie!$J168,Zamowienie!K168)</f>
        <v/>
      </c>
      <c r="G157" t="str">
        <f>IF(Zamowienie!L168="","",IF(Zamowienie!$H168="pkp",VLOOKUP(Import!$A157,'KOD, Kolor okl.'!$D:$E,2,FALSE),VLOOKUP(Zamowienie!$H168,'KOD, Kolor okl.'!$B:$E,4,FALSE)))&amp;""&amp;IF(Zamowienie!L168="x",Zamowienie!$J168,Zamowienie!L168)</f>
        <v/>
      </c>
      <c r="H157" t="str">
        <f>IF(Zamowienie!M168="","",IF(Zamowienie!$H168="pkp",VLOOKUP(Import!$A157,'KOD, Kolor okl.'!$D:$E,2,FALSE),VLOOKUP(Zamowienie!$H168,'KOD, Kolor okl.'!$B:$E,4,FALSE)))&amp;""&amp;IF(Zamowienie!M168="x",Zamowienie!$J168,Zamowienie!M168)</f>
        <v/>
      </c>
      <c r="I157" t="str">
        <f>IF(Zamowienie!N168="","",IF(Zamowienie!$H168="pkp",VLOOKUP(Import!$A157,'KOD, Kolor okl.'!$D:$E,2,FALSE),VLOOKUP(Zamowienie!$H168,'KOD, Kolor okl.'!$B:$E,4,FALSE)))&amp;""&amp;IF(Zamowienie!N168="x",Zamowienie!$J168,Zamowienie!N168)</f>
        <v/>
      </c>
      <c r="J157" t="str">
        <f>IF(B157="","",IF(Zamowienie!O168="","+",""))</f>
        <v/>
      </c>
      <c r="K157" t="str">
        <f t="shared" si="3"/>
        <v/>
      </c>
    </row>
    <row r="158" spans="1:11" x14ac:dyDescent="0.2">
      <c r="A158" t="str">
        <f>IF(Zamowienie!C169="","",Zamowienie!C169)</f>
        <v/>
      </c>
      <c r="B158" t="str">
        <f>IF(Zamowienie!D169="","",Zamowienie!D169)</f>
        <v/>
      </c>
      <c r="C158" t="str">
        <f>IF(Zamowienie!E169="","",Zamowienie!E169)</f>
        <v/>
      </c>
      <c r="D158" t="str">
        <f>IF(Zamowienie!F169="","",Zamowienie!F169)</f>
        <v/>
      </c>
      <c r="E158" t="str">
        <f>IF(Zamowienie!G169="","",Zamowienie!G169)</f>
        <v/>
      </c>
      <c r="F158" t="str">
        <f>IF(Zamowienie!K169="","",IF(Zamowienie!$H169="pkp",VLOOKUP(Import!$A158,'KOD, Kolor okl.'!$D:$E,2,FALSE),VLOOKUP(Zamowienie!$H169,'KOD, Kolor okl.'!$B:$E,4,FALSE)))&amp;""&amp;IF(Zamowienie!$K169="x",Zamowienie!$J169,Zamowienie!K169)</f>
        <v/>
      </c>
      <c r="G158" t="str">
        <f>IF(Zamowienie!L169="","",IF(Zamowienie!$H169="pkp",VLOOKUP(Import!$A158,'KOD, Kolor okl.'!$D:$E,2,FALSE),VLOOKUP(Zamowienie!$H169,'KOD, Kolor okl.'!$B:$E,4,FALSE)))&amp;""&amp;IF(Zamowienie!L169="x",Zamowienie!$J169,Zamowienie!L169)</f>
        <v/>
      </c>
      <c r="H158" t="str">
        <f>IF(Zamowienie!M169="","",IF(Zamowienie!$H169="pkp",VLOOKUP(Import!$A158,'KOD, Kolor okl.'!$D:$E,2,FALSE),VLOOKUP(Zamowienie!$H169,'KOD, Kolor okl.'!$B:$E,4,FALSE)))&amp;""&amp;IF(Zamowienie!M169="x",Zamowienie!$J169,Zamowienie!M169)</f>
        <v/>
      </c>
      <c r="I158" t="str">
        <f>IF(Zamowienie!N169="","",IF(Zamowienie!$H169="pkp",VLOOKUP(Import!$A158,'KOD, Kolor okl.'!$D:$E,2,FALSE),VLOOKUP(Zamowienie!$H169,'KOD, Kolor okl.'!$B:$E,4,FALSE)))&amp;""&amp;IF(Zamowienie!N169="x",Zamowienie!$J169,Zamowienie!N169)</f>
        <v/>
      </c>
      <c r="J158" t="str">
        <f>IF(B158="","",IF(Zamowienie!O169="","+",""))</f>
        <v/>
      </c>
      <c r="K158" t="str">
        <f t="shared" si="3"/>
        <v/>
      </c>
    </row>
    <row r="159" spans="1:11" x14ac:dyDescent="0.2">
      <c r="A159" t="str">
        <f>IF(Zamowienie!C170="","",Zamowienie!C170)</f>
        <v/>
      </c>
      <c r="B159" t="str">
        <f>IF(Zamowienie!D170="","",Zamowienie!D170)</f>
        <v/>
      </c>
      <c r="C159" t="str">
        <f>IF(Zamowienie!E170="","",Zamowienie!E170)</f>
        <v/>
      </c>
      <c r="D159" t="str">
        <f>IF(Zamowienie!F170="","",Zamowienie!F170)</f>
        <v/>
      </c>
      <c r="E159" t="str">
        <f>IF(Zamowienie!G170="","",Zamowienie!G170)</f>
        <v/>
      </c>
      <c r="F159" t="str">
        <f>IF(Zamowienie!K170="","",IF(Zamowienie!$H170="pkp",VLOOKUP(Import!$A159,'KOD, Kolor okl.'!$D:$E,2,FALSE),VLOOKUP(Zamowienie!$H170,'KOD, Kolor okl.'!$B:$E,4,FALSE)))&amp;""&amp;IF(Zamowienie!$K170="x",Zamowienie!$J170,Zamowienie!K170)</f>
        <v/>
      </c>
      <c r="G159" t="str">
        <f>IF(Zamowienie!L170="","",IF(Zamowienie!$H170="pkp",VLOOKUP(Import!$A159,'KOD, Kolor okl.'!$D:$E,2,FALSE),VLOOKUP(Zamowienie!$H170,'KOD, Kolor okl.'!$B:$E,4,FALSE)))&amp;""&amp;IF(Zamowienie!L170="x",Zamowienie!$J170,Zamowienie!L170)</f>
        <v/>
      </c>
      <c r="H159" t="str">
        <f>IF(Zamowienie!M170="","",IF(Zamowienie!$H170="pkp",VLOOKUP(Import!$A159,'KOD, Kolor okl.'!$D:$E,2,FALSE),VLOOKUP(Zamowienie!$H170,'KOD, Kolor okl.'!$B:$E,4,FALSE)))&amp;""&amp;IF(Zamowienie!M170="x",Zamowienie!$J170,Zamowienie!M170)</f>
        <v/>
      </c>
      <c r="I159" t="str">
        <f>IF(Zamowienie!N170="","",IF(Zamowienie!$H170="pkp",VLOOKUP(Import!$A159,'KOD, Kolor okl.'!$D:$E,2,FALSE),VLOOKUP(Zamowienie!$H170,'KOD, Kolor okl.'!$B:$E,4,FALSE)))&amp;""&amp;IF(Zamowienie!N170="x",Zamowienie!$J170,Zamowienie!N170)</f>
        <v/>
      </c>
      <c r="J159" t="str">
        <f>IF(B159="","",IF(Zamowienie!O170="","+",""))</f>
        <v/>
      </c>
      <c r="K159" t="str">
        <f t="shared" si="3"/>
        <v/>
      </c>
    </row>
    <row r="160" spans="1:11" x14ac:dyDescent="0.2">
      <c r="A160" t="str">
        <f>IF(Zamowienie!C171="","",Zamowienie!C171)</f>
        <v/>
      </c>
      <c r="B160" t="str">
        <f>IF(Zamowienie!D171="","",Zamowienie!D171)</f>
        <v/>
      </c>
      <c r="C160" t="str">
        <f>IF(Zamowienie!E171="","",Zamowienie!E171)</f>
        <v/>
      </c>
      <c r="D160" t="str">
        <f>IF(Zamowienie!F171="","",Zamowienie!F171)</f>
        <v/>
      </c>
      <c r="E160" t="str">
        <f>IF(Zamowienie!G171="","",Zamowienie!G171)</f>
        <v/>
      </c>
      <c r="F160" t="str">
        <f>IF(Zamowienie!K171="","",IF(Zamowienie!$H171="pkp",VLOOKUP(Import!$A160,'KOD, Kolor okl.'!$D:$E,2,FALSE),VLOOKUP(Zamowienie!$H171,'KOD, Kolor okl.'!$B:$E,4,FALSE)))&amp;""&amp;IF(Zamowienie!$K171="x",Zamowienie!$J171,Zamowienie!K171)</f>
        <v/>
      </c>
      <c r="G160" t="str">
        <f>IF(Zamowienie!L171="","",IF(Zamowienie!$H171="pkp",VLOOKUP(Import!$A160,'KOD, Kolor okl.'!$D:$E,2,FALSE),VLOOKUP(Zamowienie!$H171,'KOD, Kolor okl.'!$B:$E,4,FALSE)))&amp;""&amp;IF(Zamowienie!L171="x",Zamowienie!$J171,Zamowienie!L171)</f>
        <v/>
      </c>
      <c r="H160" t="str">
        <f>IF(Zamowienie!M171="","",IF(Zamowienie!$H171="pkp",VLOOKUP(Import!$A160,'KOD, Kolor okl.'!$D:$E,2,FALSE),VLOOKUP(Zamowienie!$H171,'KOD, Kolor okl.'!$B:$E,4,FALSE)))&amp;""&amp;IF(Zamowienie!M171="x",Zamowienie!$J171,Zamowienie!M171)</f>
        <v/>
      </c>
      <c r="I160" t="str">
        <f>IF(Zamowienie!N171="","",IF(Zamowienie!$H171="pkp",VLOOKUP(Import!$A160,'KOD, Kolor okl.'!$D:$E,2,FALSE),VLOOKUP(Zamowienie!$H171,'KOD, Kolor okl.'!$B:$E,4,FALSE)))&amp;""&amp;IF(Zamowienie!N171="x",Zamowienie!$J171,Zamowienie!N171)</f>
        <v/>
      </c>
      <c r="J160" t="str">
        <f>IF(B160="","",IF(Zamowienie!O171="","+",""))</f>
        <v/>
      </c>
      <c r="K160" t="str">
        <f t="shared" si="3"/>
        <v/>
      </c>
    </row>
    <row r="161" spans="1:11" x14ac:dyDescent="0.2">
      <c r="A161" t="str">
        <f>IF(Zamowienie!C172="","",Zamowienie!C172)</f>
        <v/>
      </c>
      <c r="B161" t="str">
        <f>IF(Zamowienie!D172="","",Zamowienie!D172)</f>
        <v/>
      </c>
      <c r="C161" t="str">
        <f>IF(Zamowienie!E172="","",Zamowienie!E172)</f>
        <v/>
      </c>
      <c r="D161" t="str">
        <f>IF(Zamowienie!F172="","",Zamowienie!F172)</f>
        <v/>
      </c>
      <c r="E161" t="str">
        <f>IF(Zamowienie!G172="","",Zamowienie!G172)</f>
        <v/>
      </c>
      <c r="F161" t="str">
        <f>IF(Zamowienie!K172="","",IF(Zamowienie!$H172="pkp",VLOOKUP(Import!$A161,'KOD, Kolor okl.'!$D:$E,2,FALSE),VLOOKUP(Zamowienie!$H172,'KOD, Kolor okl.'!$B:$E,4,FALSE)))&amp;""&amp;IF(Zamowienie!$K172="x",Zamowienie!$J172,Zamowienie!K172)</f>
        <v/>
      </c>
      <c r="G161" t="str">
        <f>IF(Zamowienie!L172="","",IF(Zamowienie!$H172="pkp",VLOOKUP(Import!$A161,'KOD, Kolor okl.'!$D:$E,2,FALSE),VLOOKUP(Zamowienie!$H172,'KOD, Kolor okl.'!$B:$E,4,FALSE)))&amp;""&amp;IF(Zamowienie!L172="x",Zamowienie!$J172,Zamowienie!L172)</f>
        <v/>
      </c>
      <c r="H161" t="str">
        <f>IF(Zamowienie!M172="","",IF(Zamowienie!$H172="pkp",VLOOKUP(Import!$A161,'KOD, Kolor okl.'!$D:$E,2,FALSE),VLOOKUP(Zamowienie!$H172,'KOD, Kolor okl.'!$B:$E,4,FALSE)))&amp;""&amp;IF(Zamowienie!M172="x",Zamowienie!$J172,Zamowienie!M172)</f>
        <v/>
      </c>
      <c r="I161" t="str">
        <f>IF(Zamowienie!N172="","",IF(Zamowienie!$H172="pkp",VLOOKUP(Import!$A161,'KOD, Kolor okl.'!$D:$E,2,FALSE),VLOOKUP(Zamowienie!$H172,'KOD, Kolor okl.'!$B:$E,4,FALSE)))&amp;""&amp;IF(Zamowienie!N172="x",Zamowienie!$J172,Zamowienie!N172)</f>
        <v/>
      </c>
      <c r="J161" t="str">
        <f>IF(B161="","",IF(Zamowienie!O172="","+",""))</f>
        <v/>
      </c>
      <c r="K161" t="str">
        <f t="shared" si="3"/>
        <v/>
      </c>
    </row>
    <row r="162" spans="1:11" x14ac:dyDescent="0.2">
      <c r="A162" t="str">
        <f>IF(Zamowienie!C173="","",Zamowienie!C173)</f>
        <v/>
      </c>
      <c r="B162" t="str">
        <f>IF(Zamowienie!D173="","",Zamowienie!D173)</f>
        <v/>
      </c>
      <c r="C162" t="str">
        <f>IF(Zamowienie!E173="","",Zamowienie!E173)</f>
        <v/>
      </c>
      <c r="D162" t="str">
        <f>IF(Zamowienie!F173="","",Zamowienie!F173)</f>
        <v/>
      </c>
      <c r="E162" t="str">
        <f>IF(Zamowienie!G173="","",Zamowienie!G173)</f>
        <v/>
      </c>
      <c r="F162" t="str">
        <f>IF(Zamowienie!K173="","",IF(Zamowienie!$H173="pkp",VLOOKUP(Import!$A162,'KOD, Kolor okl.'!$D:$E,2,FALSE),VLOOKUP(Zamowienie!$H173,'KOD, Kolor okl.'!$B:$E,4,FALSE)))&amp;""&amp;IF(Zamowienie!$K173="x",Zamowienie!$J173,Zamowienie!K173)</f>
        <v/>
      </c>
      <c r="G162" t="str">
        <f>IF(Zamowienie!L173="","",IF(Zamowienie!$H173="pkp",VLOOKUP(Import!$A162,'KOD, Kolor okl.'!$D:$E,2,FALSE),VLOOKUP(Zamowienie!$H173,'KOD, Kolor okl.'!$B:$E,4,FALSE)))&amp;""&amp;IF(Zamowienie!L173="x",Zamowienie!$J173,Zamowienie!L173)</f>
        <v/>
      </c>
      <c r="H162" t="str">
        <f>IF(Zamowienie!M173="","",IF(Zamowienie!$H173="pkp",VLOOKUP(Import!$A162,'KOD, Kolor okl.'!$D:$E,2,FALSE),VLOOKUP(Zamowienie!$H173,'KOD, Kolor okl.'!$B:$E,4,FALSE)))&amp;""&amp;IF(Zamowienie!M173="x",Zamowienie!$J173,Zamowienie!M173)</f>
        <v/>
      </c>
      <c r="I162" t="str">
        <f>IF(Zamowienie!N173="","",IF(Zamowienie!$H173="pkp",VLOOKUP(Import!$A162,'KOD, Kolor okl.'!$D:$E,2,FALSE),VLOOKUP(Zamowienie!$H173,'KOD, Kolor okl.'!$B:$E,4,FALSE)))&amp;""&amp;IF(Zamowienie!N173="x",Zamowienie!$J173,Zamowienie!N173)</f>
        <v/>
      </c>
      <c r="J162" t="str">
        <f>IF(B162="","",IF(Zamowienie!O173="","+",""))</f>
        <v/>
      </c>
      <c r="K162" t="str">
        <f t="shared" si="3"/>
        <v/>
      </c>
    </row>
    <row r="163" spans="1:11" x14ac:dyDescent="0.2">
      <c r="A163" t="str">
        <f>IF(Zamowienie!C174="","",Zamowienie!C174)</f>
        <v/>
      </c>
      <c r="B163" t="str">
        <f>IF(Zamowienie!D174="","",Zamowienie!D174)</f>
        <v/>
      </c>
      <c r="C163" t="str">
        <f>IF(Zamowienie!E174="","",Zamowienie!E174)</f>
        <v/>
      </c>
      <c r="D163" t="str">
        <f>IF(Zamowienie!F174="","",Zamowienie!F174)</f>
        <v/>
      </c>
      <c r="E163" t="str">
        <f>IF(Zamowienie!G174="","",Zamowienie!G174)</f>
        <v/>
      </c>
      <c r="F163" t="str">
        <f>IF(Zamowienie!K174="","",IF(Zamowienie!$H174="pkp",VLOOKUP(Import!$A163,'KOD, Kolor okl.'!$D:$E,2,FALSE),VLOOKUP(Zamowienie!$H174,'KOD, Kolor okl.'!$B:$E,4,FALSE)))&amp;""&amp;IF(Zamowienie!$K174="x",Zamowienie!$J174,Zamowienie!K174)</f>
        <v/>
      </c>
      <c r="G163" t="str">
        <f>IF(Zamowienie!L174="","",IF(Zamowienie!$H174="pkp",VLOOKUP(Import!$A163,'KOD, Kolor okl.'!$D:$E,2,FALSE),VLOOKUP(Zamowienie!$H174,'KOD, Kolor okl.'!$B:$E,4,FALSE)))&amp;""&amp;IF(Zamowienie!L174="x",Zamowienie!$J174,Zamowienie!L174)</f>
        <v/>
      </c>
      <c r="H163" t="str">
        <f>IF(Zamowienie!M174="","",IF(Zamowienie!$H174="pkp",VLOOKUP(Import!$A163,'KOD, Kolor okl.'!$D:$E,2,FALSE),VLOOKUP(Zamowienie!$H174,'KOD, Kolor okl.'!$B:$E,4,FALSE)))&amp;""&amp;IF(Zamowienie!M174="x",Zamowienie!$J174,Zamowienie!M174)</f>
        <v/>
      </c>
      <c r="I163" t="str">
        <f>IF(Zamowienie!N174="","",IF(Zamowienie!$H174="pkp",VLOOKUP(Import!$A163,'KOD, Kolor okl.'!$D:$E,2,FALSE),VLOOKUP(Zamowienie!$H174,'KOD, Kolor okl.'!$B:$E,4,FALSE)))&amp;""&amp;IF(Zamowienie!N174="x",Zamowienie!$J174,Zamowienie!N174)</f>
        <v/>
      </c>
      <c r="J163" t="str">
        <f>IF(B163="","",IF(Zamowienie!O174="","+",""))</f>
        <v/>
      </c>
      <c r="K163" t="str">
        <f t="shared" si="3"/>
        <v/>
      </c>
    </row>
    <row r="164" spans="1:11" x14ac:dyDescent="0.2">
      <c r="A164" t="str">
        <f>IF(Zamowienie!C175="","",Zamowienie!C175)</f>
        <v/>
      </c>
      <c r="B164" t="str">
        <f>IF(Zamowienie!D175="","",Zamowienie!D175)</f>
        <v/>
      </c>
      <c r="C164" t="str">
        <f>IF(Zamowienie!E175="","",Zamowienie!E175)</f>
        <v/>
      </c>
      <c r="D164" t="str">
        <f>IF(Zamowienie!F175="","",Zamowienie!F175)</f>
        <v/>
      </c>
      <c r="E164" t="str">
        <f>IF(Zamowienie!G175="","",Zamowienie!G175)</f>
        <v/>
      </c>
      <c r="F164" t="str">
        <f>IF(Zamowienie!K175="","",IF(Zamowienie!$H175="pkp",VLOOKUP(Import!$A164,'KOD, Kolor okl.'!$D:$E,2,FALSE),VLOOKUP(Zamowienie!$H175,'KOD, Kolor okl.'!$B:$E,4,FALSE)))&amp;""&amp;IF(Zamowienie!$K175="x",Zamowienie!$J175,Zamowienie!K175)</f>
        <v/>
      </c>
      <c r="G164" t="str">
        <f>IF(Zamowienie!L175="","",IF(Zamowienie!$H175="pkp",VLOOKUP(Import!$A164,'KOD, Kolor okl.'!$D:$E,2,FALSE),VLOOKUP(Zamowienie!$H175,'KOD, Kolor okl.'!$B:$E,4,FALSE)))&amp;""&amp;IF(Zamowienie!L175="x",Zamowienie!$J175,Zamowienie!L175)</f>
        <v/>
      </c>
      <c r="H164" t="str">
        <f>IF(Zamowienie!M175="","",IF(Zamowienie!$H175="pkp",VLOOKUP(Import!$A164,'KOD, Kolor okl.'!$D:$E,2,FALSE),VLOOKUP(Zamowienie!$H175,'KOD, Kolor okl.'!$B:$E,4,FALSE)))&amp;""&amp;IF(Zamowienie!M175="x",Zamowienie!$J175,Zamowienie!M175)</f>
        <v/>
      </c>
      <c r="I164" t="str">
        <f>IF(Zamowienie!N175="","",IF(Zamowienie!$H175="pkp",VLOOKUP(Import!$A164,'KOD, Kolor okl.'!$D:$E,2,FALSE),VLOOKUP(Zamowienie!$H175,'KOD, Kolor okl.'!$B:$E,4,FALSE)))&amp;""&amp;IF(Zamowienie!N175="x",Zamowienie!$J175,Zamowienie!N175)</f>
        <v/>
      </c>
      <c r="J164" t="str">
        <f>IF(B164="","",IF(Zamowienie!O175="","+",""))</f>
        <v/>
      </c>
      <c r="K164" t="str">
        <f t="shared" si="3"/>
        <v/>
      </c>
    </row>
    <row r="165" spans="1:11" x14ac:dyDescent="0.2">
      <c r="A165" t="str">
        <f>IF(Zamowienie!C176="","",Zamowienie!C176)</f>
        <v/>
      </c>
      <c r="B165" t="str">
        <f>IF(Zamowienie!D176="","",Zamowienie!D176)</f>
        <v/>
      </c>
      <c r="C165" t="str">
        <f>IF(Zamowienie!E176="","",Zamowienie!E176)</f>
        <v/>
      </c>
      <c r="D165" t="str">
        <f>IF(Zamowienie!F176="","",Zamowienie!F176)</f>
        <v/>
      </c>
      <c r="E165" t="str">
        <f>IF(Zamowienie!G176="","",Zamowienie!G176)</f>
        <v/>
      </c>
      <c r="F165" t="str">
        <f>IF(Zamowienie!K176="","",IF(Zamowienie!$H176="pkp",VLOOKUP(Import!$A165,'KOD, Kolor okl.'!$D:$E,2,FALSE),VLOOKUP(Zamowienie!$H176,'KOD, Kolor okl.'!$B:$E,4,FALSE)))&amp;""&amp;IF(Zamowienie!$K176="x",Zamowienie!$J176,Zamowienie!K176)</f>
        <v/>
      </c>
      <c r="G165" t="str">
        <f>IF(Zamowienie!L176="","",IF(Zamowienie!$H176="pkp",VLOOKUP(Import!$A165,'KOD, Kolor okl.'!$D:$E,2,FALSE),VLOOKUP(Zamowienie!$H176,'KOD, Kolor okl.'!$B:$E,4,FALSE)))&amp;""&amp;IF(Zamowienie!L176="x",Zamowienie!$J176,Zamowienie!L176)</f>
        <v/>
      </c>
      <c r="H165" t="str">
        <f>IF(Zamowienie!M176="","",IF(Zamowienie!$H176="pkp",VLOOKUP(Import!$A165,'KOD, Kolor okl.'!$D:$E,2,FALSE),VLOOKUP(Zamowienie!$H176,'KOD, Kolor okl.'!$B:$E,4,FALSE)))&amp;""&amp;IF(Zamowienie!M176="x",Zamowienie!$J176,Zamowienie!M176)</f>
        <v/>
      </c>
      <c r="I165" t="str">
        <f>IF(Zamowienie!N176="","",IF(Zamowienie!$H176="pkp",VLOOKUP(Import!$A165,'KOD, Kolor okl.'!$D:$E,2,FALSE),VLOOKUP(Zamowienie!$H176,'KOD, Kolor okl.'!$B:$E,4,FALSE)))&amp;""&amp;IF(Zamowienie!N176="x",Zamowienie!$J176,Zamowienie!N176)</f>
        <v/>
      </c>
      <c r="J165" t="str">
        <f>IF(B165="","",IF(Zamowienie!O176="","+",""))</f>
        <v/>
      </c>
      <c r="K165" t="str">
        <f t="shared" si="3"/>
        <v/>
      </c>
    </row>
    <row r="166" spans="1:11" x14ac:dyDescent="0.2">
      <c r="A166" t="str">
        <f>IF(Zamowienie!C177="","",Zamowienie!C177)</f>
        <v/>
      </c>
      <c r="B166" t="str">
        <f>IF(Zamowienie!D177="","",Zamowienie!D177)</f>
        <v/>
      </c>
      <c r="C166" t="str">
        <f>IF(Zamowienie!E177="","",Zamowienie!E177)</f>
        <v/>
      </c>
      <c r="D166" t="str">
        <f>IF(Zamowienie!F177="","",Zamowienie!F177)</f>
        <v/>
      </c>
      <c r="E166" t="str">
        <f>IF(Zamowienie!G177="","",Zamowienie!G177)</f>
        <v/>
      </c>
      <c r="F166" t="str">
        <f>IF(Zamowienie!K177="","",IF(Zamowienie!$H177="pkp",VLOOKUP(Import!$A166,'KOD, Kolor okl.'!$D:$E,2,FALSE),VLOOKUP(Zamowienie!$H177,'KOD, Kolor okl.'!$B:$E,4,FALSE)))&amp;""&amp;IF(Zamowienie!$K177="x",Zamowienie!$J177,Zamowienie!K177)</f>
        <v/>
      </c>
      <c r="G166" t="str">
        <f>IF(Zamowienie!L177="","",IF(Zamowienie!$H177="pkp",VLOOKUP(Import!$A166,'KOD, Kolor okl.'!$D:$E,2,FALSE),VLOOKUP(Zamowienie!$H177,'KOD, Kolor okl.'!$B:$E,4,FALSE)))&amp;""&amp;IF(Zamowienie!L177="x",Zamowienie!$J177,Zamowienie!L177)</f>
        <v/>
      </c>
      <c r="H166" t="str">
        <f>IF(Zamowienie!M177="","",IF(Zamowienie!$H177="pkp",VLOOKUP(Import!$A166,'KOD, Kolor okl.'!$D:$E,2,FALSE),VLOOKUP(Zamowienie!$H177,'KOD, Kolor okl.'!$B:$E,4,FALSE)))&amp;""&amp;IF(Zamowienie!M177="x",Zamowienie!$J177,Zamowienie!M177)</f>
        <v/>
      </c>
      <c r="I166" t="str">
        <f>IF(Zamowienie!N177="","",IF(Zamowienie!$H177="pkp",VLOOKUP(Import!$A166,'KOD, Kolor okl.'!$D:$E,2,FALSE),VLOOKUP(Zamowienie!$H177,'KOD, Kolor okl.'!$B:$E,4,FALSE)))&amp;""&amp;IF(Zamowienie!N177="x",Zamowienie!$J177,Zamowienie!N177)</f>
        <v/>
      </c>
      <c r="J166" t="str">
        <f>IF(B166="","",IF(Zamowienie!O177="","+",""))</f>
        <v/>
      </c>
      <c r="K166" t="str">
        <f t="shared" si="3"/>
        <v/>
      </c>
    </row>
    <row r="167" spans="1:11" x14ac:dyDescent="0.2">
      <c r="A167" t="str">
        <f>IF(Zamowienie!C178="","",Zamowienie!C178)</f>
        <v/>
      </c>
      <c r="B167" t="str">
        <f>IF(Zamowienie!D178="","",Zamowienie!D178)</f>
        <v/>
      </c>
      <c r="C167" t="str">
        <f>IF(Zamowienie!E178="","",Zamowienie!E178)</f>
        <v/>
      </c>
      <c r="D167" t="str">
        <f>IF(Zamowienie!F178="","",Zamowienie!F178)</f>
        <v/>
      </c>
      <c r="E167" t="str">
        <f>IF(Zamowienie!G178="","",Zamowienie!G178)</f>
        <v/>
      </c>
      <c r="F167" t="str">
        <f>IF(Zamowienie!K178="","",IF(Zamowienie!$H178="pkp",VLOOKUP(Import!$A167,'KOD, Kolor okl.'!$D:$E,2,FALSE),VLOOKUP(Zamowienie!$H178,'KOD, Kolor okl.'!$B:$E,4,FALSE)))&amp;""&amp;IF(Zamowienie!$K178="x",Zamowienie!$J178,Zamowienie!K178)</f>
        <v/>
      </c>
      <c r="G167" t="str">
        <f>IF(Zamowienie!L178="","",IF(Zamowienie!$H178="pkp",VLOOKUP(Import!$A167,'KOD, Kolor okl.'!$D:$E,2,FALSE),VLOOKUP(Zamowienie!$H178,'KOD, Kolor okl.'!$B:$E,4,FALSE)))&amp;""&amp;IF(Zamowienie!L178="x",Zamowienie!$J178,Zamowienie!L178)</f>
        <v/>
      </c>
      <c r="H167" t="str">
        <f>IF(Zamowienie!M178="","",IF(Zamowienie!$H178="pkp",VLOOKUP(Import!$A167,'KOD, Kolor okl.'!$D:$E,2,FALSE),VLOOKUP(Zamowienie!$H178,'KOD, Kolor okl.'!$B:$E,4,FALSE)))&amp;""&amp;IF(Zamowienie!M178="x",Zamowienie!$J178,Zamowienie!M178)</f>
        <v/>
      </c>
      <c r="I167" t="str">
        <f>IF(Zamowienie!N178="","",IF(Zamowienie!$H178="pkp",VLOOKUP(Import!$A167,'KOD, Kolor okl.'!$D:$E,2,FALSE),VLOOKUP(Zamowienie!$H178,'KOD, Kolor okl.'!$B:$E,4,FALSE)))&amp;""&amp;IF(Zamowienie!N178="x",Zamowienie!$J178,Zamowienie!N178)</f>
        <v/>
      </c>
      <c r="J167" t="str">
        <f>IF(B167="","",IF(Zamowienie!O178="","+",""))</f>
        <v/>
      </c>
      <c r="K167" t="str">
        <f t="shared" si="3"/>
        <v/>
      </c>
    </row>
    <row r="168" spans="1:11" x14ac:dyDescent="0.2">
      <c r="A168" t="str">
        <f>IF(Zamowienie!C179="","",Zamowienie!C179)</f>
        <v/>
      </c>
      <c r="B168" t="str">
        <f>IF(Zamowienie!D179="","",Zamowienie!D179)</f>
        <v/>
      </c>
      <c r="C168" t="str">
        <f>IF(Zamowienie!E179="","",Zamowienie!E179)</f>
        <v/>
      </c>
      <c r="D168" t="str">
        <f>IF(Zamowienie!F179="","",Zamowienie!F179)</f>
        <v/>
      </c>
      <c r="E168" t="str">
        <f>IF(Zamowienie!G179="","",Zamowienie!G179)</f>
        <v/>
      </c>
      <c r="F168" t="str">
        <f>IF(Zamowienie!K179="","",IF(Zamowienie!$H179="pkp",VLOOKUP(Import!$A168,'KOD, Kolor okl.'!$D:$E,2,FALSE),VLOOKUP(Zamowienie!$H179,'KOD, Kolor okl.'!$B:$E,4,FALSE)))&amp;""&amp;IF(Zamowienie!$K179="x",Zamowienie!$J179,Zamowienie!K179)</f>
        <v/>
      </c>
      <c r="G168" t="str">
        <f>IF(Zamowienie!L179="","",IF(Zamowienie!$H179="pkp",VLOOKUP(Import!$A168,'KOD, Kolor okl.'!$D:$E,2,FALSE),VLOOKUP(Zamowienie!$H179,'KOD, Kolor okl.'!$B:$E,4,FALSE)))&amp;""&amp;IF(Zamowienie!L179="x",Zamowienie!$J179,Zamowienie!L179)</f>
        <v/>
      </c>
      <c r="H168" t="str">
        <f>IF(Zamowienie!M179="","",IF(Zamowienie!$H179="pkp",VLOOKUP(Import!$A168,'KOD, Kolor okl.'!$D:$E,2,FALSE),VLOOKUP(Zamowienie!$H179,'KOD, Kolor okl.'!$B:$E,4,FALSE)))&amp;""&amp;IF(Zamowienie!M179="x",Zamowienie!$J179,Zamowienie!M179)</f>
        <v/>
      </c>
      <c r="I168" t="str">
        <f>IF(Zamowienie!N179="","",IF(Zamowienie!$H179="pkp",VLOOKUP(Import!$A168,'KOD, Kolor okl.'!$D:$E,2,FALSE),VLOOKUP(Zamowienie!$H179,'KOD, Kolor okl.'!$B:$E,4,FALSE)))&amp;""&amp;IF(Zamowienie!N179="x",Zamowienie!$J179,Zamowienie!N179)</f>
        <v/>
      </c>
      <c r="J168" t="str">
        <f>IF(B168="","",IF(Zamowienie!O179="","+",""))</f>
        <v/>
      </c>
      <c r="K168" t="str">
        <f t="shared" si="3"/>
        <v/>
      </c>
    </row>
    <row r="169" spans="1:11" x14ac:dyDescent="0.2">
      <c r="A169" t="str">
        <f>IF(Zamowienie!C180="","",Zamowienie!C180)</f>
        <v/>
      </c>
      <c r="B169" t="str">
        <f>IF(Zamowienie!D180="","",Zamowienie!D180)</f>
        <v/>
      </c>
      <c r="C169" t="str">
        <f>IF(Zamowienie!E180="","",Zamowienie!E180)</f>
        <v/>
      </c>
      <c r="D169" t="str">
        <f>IF(Zamowienie!F180="","",Zamowienie!F180)</f>
        <v/>
      </c>
      <c r="E169" t="str">
        <f>IF(Zamowienie!G180="","",Zamowienie!G180)</f>
        <v/>
      </c>
      <c r="F169" t="str">
        <f>IF(Zamowienie!K180="","",IF(Zamowienie!$H180="pkp",VLOOKUP(Import!$A169,'KOD, Kolor okl.'!$D:$E,2,FALSE),VLOOKUP(Zamowienie!$H180,'KOD, Kolor okl.'!$B:$E,4,FALSE)))&amp;""&amp;IF(Zamowienie!$K180="x",Zamowienie!$J180,Zamowienie!K180)</f>
        <v/>
      </c>
      <c r="G169" t="str">
        <f>IF(Zamowienie!L180="","",IF(Zamowienie!$H180="pkp",VLOOKUP(Import!$A169,'KOD, Kolor okl.'!$D:$E,2,FALSE),VLOOKUP(Zamowienie!$H180,'KOD, Kolor okl.'!$B:$E,4,FALSE)))&amp;""&amp;IF(Zamowienie!L180="x",Zamowienie!$J180,Zamowienie!L180)</f>
        <v/>
      </c>
      <c r="H169" t="str">
        <f>IF(Zamowienie!M180="","",IF(Zamowienie!$H180="pkp",VLOOKUP(Import!$A169,'KOD, Kolor okl.'!$D:$E,2,FALSE),VLOOKUP(Zamowienie!$H180,'KOD, Kolor okl.'!$B:$E,4,FALSE)))&amp;""&amp;IF(Zamowienie!M180="x",Zamowienie!$J180,Zamowienie!M180)</f>
        <v/>
      </c>
      <c r="I169" t="str">
        <f>IF(Zamowienie!N180="","",IF(Zamowienie!$H180="pkp",VLOOKUP(Import!$A169,'KOD, Kolor okl.'!$D:$E,2,FALSE),VLOOKUP(Zamowienie!$H180,'KOD, Kolor okl.'!$B:$E,4,FALSE)))&amp;""&amp;IF(Zamowienie!N180="x",Zamowienie!$J180,Zamowienie!N180)</f>
        <v/>
      </c>
      <c r="J169" t="str">
        <f>IF(B169="","",IF(Zamowienie!O180="","+",""))</f>
        <v/>
      </c>
      <c r="K169" t="str">
        <f t="shared" si="3"/>
        <v/>
      </c>
    </row>
    <row r="170" spans="1:11" x14ac:dyDescent="0.2">
      <c r="A170" t="str">
        <f>IF(Zamowienie!C181="","",Zamowienie!C181)</f>
        <v/>
      </c>
      <c r="B170" t="str">
        <f>IF(Zamowienie!D181="","",Zamowienie!D181)</f>
        <v/>
      </c>
      <c r="C170" t="str">
        <f>IF(Zamowienie!E181="","",Zamowienie!E181)</f>
        <v/>
      </c>
      <c r="D170" t="str">
        <f>IF(Zamowienie!F181="","",Zamowienie!F181)</f>
        <v/>
      </c>
      <c r="E170" t="str">
        <f>IF(Zamowienie!G181="","",Zamowienie!G181)</f>
        <v/>
      </c>
      <c r="F170" t="str">
        <f>IF(Zamowienie!K181="","",IF(Zamowienie!$H181="pkp",VLOOKUP(Import!$A170,'KOD, Kolor okl.'!$D:$E,2,FALSE),VLOOKUP(Zamowienie!$H181,'KOD, Kolor okl.'!$B:$E,4,FALSE)))&amp;""&amp;IF(Zamowienie!$K181="x",Zamowienie!$J181,Zamowienie!K181)</f>
        <v/>
      </c>
      <c r="G170" t="str">
        <f>IF(Zamowienie!L181="","",IF(Zamowienie!$H181="pkp",VLOOKUP(Import!$A170,'KOD, Kolor okl.'!$D:$E,2,FALSE),VLOOKUP(Zamowienie!$H181,'KOD, Kolor okl.'!$B:$E,4,FALSE)))&amp;""&amp;IF(Zamowienie!L181="x",Zamowienie!$J181,Zamowienie!L181)</f>
        <v/>
      </c>
      <c r="H170" t="str">
        <f>IF(Zamowienie!M181="","",IF(Zamowienie!$H181="pkp",VLOOKUP(Import!$A170,'KOD, Kolor okl.'!$D:$E,2,FALSE),VLOOKUP(Zamowienie!$H181,'KOD, Kolor okl.'!$B:$E,4,FALSE)))&amp;""&amp;IF(Zamowienie!M181="x",Zamowienie!$J181,Zamowienie!M181)</f>
        <v/>
      </c>
      <c r="I170" t="str">
        <f>IF(Zamowienie!N181="","",IF(Zamowienie!$H181="pkp",VLOOKUP(Import!$A170,'KOD, Kolor okl.'!$D:$E,2,FALSE),VLOOKUP(Zamowienie!$H181,'KOD, Kolor okl.'!$B:$E,4,FALSE)))&amp;""&amp;IF(Zamowienie!N181="x",Zamowienie!$J181,Zamowienie!N181)</f>
        <v/>
      </c>
      <c r="J170" t="str">
        <f>IF(B170="","",IF(Zamowienie!O181="","+",""))</f>
        <v/>
      </c>
      <c r="K170" t="str">
        <f t="shared" si="3"/>
        <v/>
      </c>
    </row>
    <row r="171" spans="1:11" x14ac:dyDescent="0.2">
      <c r="A171" t="str">
        <f>IF(Zamowienie!C182="","",Zamowienie!C182)</f>
        <v/>
      </c>
      <c r="B171" t="str">
        <f>IF(Zamowienie!D182="","",Zamowienie!D182)</f>
        <v/>
      </c>
      <c r="C171" t="str">
        <f>IF(Zamowienie!E182="","",Zamowienie!E182)</f>
        <v/>
      </c>
      <c r="D171" t="str">
        <f>IF(Zamowienie!F182="","",Zamowienie!F182)</f>
        <v/>
      </c>
      <c r="E171" t="str">
        <f>IF(Zamowienie!G182="","",Zamowienie!G182)</f>
        <v/>
      </c>
      <c r="F171" t="str">
        <f>IF(Zamowienie!K182="","",IF(Zamowienie!$H182="pkp",VLOOKUP(Import!$A171,'KOD, Kolor okl.'!$D:$E,2,FALSE),VLOOKUP(Zamowienie!$H182,'KOD, Kolor okl.'!$B:$E,4,FALSE)))&amp;""&amp;IF(Zamowienie!$K182="x",Zamowienie!$J182,Zamowienie!K182)</f>
        <v/>
      </c>
      <c r="G171" t="str">
        <f>IF(Zamowienie!L182="","",IF(Zamowienie!$H182="pkp",VLOOKUP(Import!$A171,'KOD, Kolor okl.'!$D:$E,2,FALSE),VLOOKUP(Zamowienie!$H182,'KOD, Kolor okl.'!$B:$E,4,FALSE)))&amp;""&amp;IF(Zamowienie!L182="x",Zamowienie!$J182,Zamowienie!L182)</f>
        <v/>
      </c>
      <c r="H171" t="str">
        <f>IF(Zamowienie!M182="","",IF(Zamowienie!$H182="pkp",VLOOKUP(Import!$A171,'KOD, Kolor okl.'!$D:$E,2,FALSE),VLOOKUP(Zamowienie!$H182,'KOD, Kolor okl.'!$B:$E,4,FALSE)))&amp;""&amp;IF(Zamowienie!M182="x",Zamowienie!$J182,Zamowienie!M182)</f>
        <v/>
      </c>
      <c r="I171" t="str">
        <f>IF(Zamowienie!N182="","",IF(Zamowienie!$H182="pkp",VLOOKUP(Import!$A171,'KOD, Kolor okl.'!$D:$E,2,FALSE),VLOOKUP(Zamowienie!$H182,'KOD, Kolor okl.'!$B:$E,4,FALSE)))&amp;""&amp;IF(Zamowienie!N182="x",Zamowienie!$J182,Zamowienie!N182)</f>
        <v/>
      </c>
      <c r="J171" t="str">
        <f>IF(B171="","",IF(Zamowienie!O182="","+",""))</f>
        <v/>
      </c>
      <c r="K171" t="str">
        <f t="shared" si="3"/>
        <v/>
      </c>
    </row>
    <row r="172" spans="1:11" x14ac:dyDescent="0.2">
      <c r="A172" t="str">
        <f>IF(Zamowienie!C183="","",Zamowienie!C183)</f>
        <v/>
      </c>
      <c r="B172" t="str">
        <f>IF(Zamowienie!D183="","",Zamowienie!D183)</f>
        <v/>
      </c>
      <c r="C172" t="str">
        <f>IF(Zamowienie!E183="","",Zamowienie!E183)</f>
        <v/>
      </c>
      <c r="D172" t="str">
        <f>IF(Zamowienie!F183="","",Zamowienie!F183)</f>
        <v/>
      </c>
      <c r="E172" t="str">
        <f>IF(Zamowienie!G183="","",Zamowienie!G183)</f>
        <v/>
      </c>
      <c r="F172" t="str">
        <f>IF(Zamowienie!K183="","",IF(Zamowienie!$H183="pkp",VLOOKUP(Import!$A172,'KOD, Kolor okl.'!$D:$E,2,FALSE),VLOOKUP(Zamowienie!$H183,'KOD, Kolor okl.'!$B:$E,4,FALSE)))&amp;""&amp;IF(Zamowienie!$K183="x",Zamowienie!$J183,Zamowienie!K183)</f>
        <v/>
      </c>
      <c r="G172" t="str">
        <f>IF(Zamowienie!L183="","",IF(Zamowienie!$H183="pkp",VLOOKUP(Import!$A172,'KOD, Kolor okl.'!$D:$E,2,FALSE),VLOOKUP(Zamowienie!$H183,'KOD, Kolor okl.'!$B:$E,4,FALSE)))&amp;""&amp;IF(Zamowienie!L183="x",Zamowienie!$J183,Zamowienie!L183)</f>
        <v/>
      </c>
      <c r="H172" t="str">
        <f>IF(Zamowienie!M183="","",IF(Zamowienie!$H183="pkp",VLOOKUP(Import!$A172,'KOD, Kolor okl.'!$D:$E,2,FALSE),VLOOKUP(Zamowienie!$H183,'KOD, Kolor okl.'!$B:$E,4,FALSE)))&amp;""&amp;IF(Zamowienie!M183="x",Zamowienie!$J183,Zamowienie!M183)</f>
        <v/>
      </c>
      <c r="I172" t="str">
        <f>IF(Zamowienie!N183="","",IF(Zamowienie!$H183="pkp",VLOOKUP(Import!$A172,'KOD, Kolor okl.'!$D:$E,2,FALSE),VLOOKUP(Zamowienie!$H183,'KOD, Kolor okl.'!$B:$E,4,FALSE)))&amp;""&amp;IF(Zamowienie!N183="x",Zamowienie!$J183,Zamowienie!N183)</f>
        <v/>
      </c>
      <c r="J172" t="str">
        <f>IF(B172="","",IF(Zamowienie!O183="","+",""))</f>
        <v/>
      </c>
      <c r="K172" t="str">
        <f t="shared" si="3"/>
        <v/>
      </c>
    </row>
    <row r="173" spans="1:11" x14ac:dyDescent="0.2">
      <c r="A173" t="str">
        <f>IF(Zamowienie!C184="","",Zamowienie!C184)</f>
        <v/>
      </c>
      <c r="B173" t="str">
        <f>IF(Zamowienie!D184="","",Zamowienie!D184)</f>
        <v/>
      </c>
      <c r="C173" t="str">
        <f>IF(Zamowienie!E184="","",Zamowienie!E184)</f>
        <v/>
      </c>
      <c r="D173" t="str">
        <f>IF(Zamowienie!F184="","",Zamowienie!F184)</f>
        <v/>
      </c>
      <c r="E173" t="str">
        <f>IF(Zamowienie!G184="","",Zamowienie!G184)</f>
        <v/>
      </c>
      <c r="F173" t="str">
        <f>IF(Zamowienie!K184="","",IF(Zamowienie!$H184="pkp",VLOOKUP(Import!$A173,'KOD, Kolor okl.'!$D:$E,2,FALSE),VLOOKUP(Zamowienie!$H184,'KOD, Kolor okl.'!$B:$E,4,FALSE)))&amp;""&amp;IF(Zamowienie!$K184="x",Zamowienie!$J184,Zamowienie!K184)</f>
        <v/>
      </c>
      <c r="G173" t="str">
        <f>IF(Zamowienie!L184="","",IF(Zamowienie!$H184="pkp",VLOOKUP(Import!$A173,'KOD, Kolor okl.'!$D:$E,2,FALSE),VLOOKUP(Zamowienie!$H184,'KOD, Kolor okl.'!$B:$E,4,FALSE)))&amp;""&amp;IF(Zamowienie!L184="x",Zamowienie!$J184,Zamowienie!L184)</f>
        <v/>
      </c>
      <c r="H173" t="str">
        <f>IF(Zamowienie!M184="","",IF(Zamowienie!$H184="pkp",VLOOKUP(Import!$A173,'KOD, Kolor okl.'!$D:$E,2,FALSE),VLOOKUP(Zamowienie!$H184,'KOD, Kolor okl.'!$B:$E,4,FALSE)))&amp;""&amp;IF(Zamowienie!M184="x",Zamowienie!$J184,Zamowienie!M184)</f>
        <v/>
      </c>
      <c r="I173" t="str">
        <f>IF(Zamowienie!N184="","",IF(Zamowienie!$H184="pkp",VLOOKUP(Import!$A173,'KOD, Kolor okl.'!$D:$E,2,FALSE),VLOOKUP(Zamowienie!$H184,'KOD, Kolor okl.'!$B:$E,4,FALSE)))&amp;""&amp;IF(Zamowienie!N184="x",Zamowienie!$J184,Zamowienie!N184)</f>
        <v/>
      </c>
      <c r="J173" t="str">
        <f>IF(B173="","",IF(Zamowienie!O184="","+",""))</f>
        <v/>
      </c>
      <c r="K173" t="str">
        <f t="shared" si="3"/>
        <v/>
      </c>
    </row>
    <row r="174" spans="1:11" x14ac:dyDescent="0.2">
      <c r="A174" t="str">
        <f>IF(Zamowienie!C185="","",Zamowienie!C185)</f>
        <v/>
      </c>
      <c r="B174" t="str">
        <f>IF(Zamowienie!D185="","",Zamowienie!D185)</f>
        <v/>
      </c>
      <c r="C174" t="str">
        <f>IF(Zamowienie!E185="","",Zamowienie!E185)</f>
        <v/>
      </c>
      <c r="D174" t="str">
        <f>IF(Zamowienie!F185="","",Zamowienie!F185)</f>
        <v/>
      </c>
      <c r="E174" t="str">
        <f>IF(Zamowienie!G185="","",Zamowienie!G185)</f>
        <v/>
      </c>
      <c r="F174" t="str">
        <f>IF(Zamowienie!K185="","",IF(Zamowienie!$H185="pkp",VLOOKUP(Import!$A174,'KOD, Kolor okl.'!$D:$E,2,FALSE),VLOOKUP(Zamowienie!$H185,'KOD, Kolor okl.'!$B:$E,4,FALSE)))&amp;""&amp;IF(Zamowienie!$K185="x",Zamowienie!$J185,Zamowienie!K185)</f>
        <v/>
      </c>
      <c r="G174" t="str">
        <f>IF(Zamowienie!L185="","",IF(Zamowienie!$H185="pkp",VLOOKUP(Import!$A174,'KOD, Kolor okl.'!$D:$E,2,FALSE),VLOOKUP(Zamowienie!$H185,'KOD, Kolor okl.'!$B:$E,4,FALSE)))&amp;""&amp;IF(Zamowienie!L185="x",Zamowienie!$J185,Zamowienie!L185)</f>
        <v/>
      </c>
      <c r="H174" t="str">
        <f>IF(Zamowienie!M185="","",IF(Zamowienie!$H185="pkp",VLOOKUP(Import!$A174,'KOD, Kolor okl.'!$D:$E,2,FALSE),VLOOKUP(Zamowienie!$H185,'KOD, Kolor okl.'!$B:$E,4,FALSE)))&amp;""&amp;IF(Zamowienie!M185="x",Zamowienie!$J185,Zamowienie!M185)</f>
        <v/>
      </c>
      <c r="I174" t="str">
        <f>IF(Zamowienie!N185="","",IF(Zamowienie!$H185="pkp",VLOOKUP(Import!$A174,'KOD, Kolor okl.'!$D:$E,2,FALSE),VLOOKUP(Zamowienie!$H185,'KOD, Kolor okl.'!$B:$E,4,FALSE)))&amp;""&amp;IF(Zamowienie!N185="x",Zamowienie!$J185,Zamowienie!N185)</f>
        <v/>
      </c>
      <c r="J174" t="str">
        <f>IF(B174="","",IF(Zamowienie!O185="","+",""))</f>
        <v/>
      </c>
      <c r="K174" t="str">
        <f t="shared" si="3"/>
        <v/>
      </c>
    </row>
    <row r="175" spans="1:11" x14ac:dyDescent="0.2">
      <c r="A175" t="str">
        <f>IF(Zamowienie!C186="","",Zamowienie!C186)</f>
        <v/>
      </c>
      <c r="B175" t="str">
        <f>IF(Zamowienie!D186="","",Zamowienie!D186)</f>
        <v/>
      </c>
      <c r="C175" t="str">
        <f>IF(Zamowienie!E186="","",Zamowienie!E186)</f>
        <v/>
      </c>
      <c r="D175" t="str">
        <f>IF(Zamowienie!F186="","",Zamowienie!F186)</f>
        <v/>
      </c>
      <c r="E175" t="str">
        <f>IF(Zamowienie!G186="","",Zamowienie!G186)</f>
        <v/>
      </c>
      <c r="F175" t="str">
        <f>IF(Zamowienie!K186="","",IF(Zamowienie!$H186="pkp",VLOOKUP(Import!$A175,'KOD, Kolor okl.'!$D:$E,2,FALSE),VLOOKUP(Zamowienie!$H186,'KOD, Kolor okl.'!$B:$E,4,FALSE)))&amp;""&amp;IF(Zamowienie!$K186="x",Zamowienie!$J186,Zamowienie!K186)</f>
        <v/>
      </c>
      <c r="G175" t="str">
        <f>IF(Zamowienie!L186="","",IF(Zamowienie!$H186="pkp",VLOOKUP(Import!$A175,'KOD, Kolor okl.'!$D:$E,2,FALSE),VLOOKUP(Zamowienie!$H186,'KOD, Kolor okl.'!$B:$E,4,FALSE)))&amp;""&amp;IF(Zamowienie!L186="x",Zamowienie!$J186,Zamowienie!L186)</f>
        <v/>
      </c>
      <c r="H175" t="str">
        <f>IF(Zamowienie!M186="","",IF(Zamowienie!$H186="pkp",VLOOKUP(Import!$A175,'KOD, Kolor okl.'!$D:$E,2,FALSE),VLOOKUP(Zamowienie!$H186,'KOD, Kolor okl.'!$B:$E,4,FALSE)))&amp;""&amp;IF(Zamowienie!M186="x",Zamowienie!$J186,Zamowienie!M186)</f>
        <v/>
      </c>
      <c r="I175" t="str">
        <f>IF(Zamowienie!N186="","",IF(Zamowienie!$H186="pkp",VLOOKUP(Import!$A175,'KOD, Kolor okl.'!$D:$E,2,FALSE),VLOOKUP(Zamowienie!$H186,'KOD, Kolor okl.'!$B:$E,4,FALSE)))&amp;""&amp;IF(Zamowienie!N186="x",Zamowienie!$J186,Zamowienie!N186)</f>
        <v/>
      </c>
      <c r="J175" t="str">
        <f>IF(B175="","",IF(Zamowienie!O186="","+",""))</f>
        <v/>
      </c>
      <c r="K175" t="str">
        <f t="shared" si="3"/>
        <v/>
      </c>
    </row>
    <row r="176" spans="1:11" x14ac:dyDescent="0.2">
      <c r="A176" t="str">
        <f>IF(Zamowienie!C187="","",Zamowienie!C187)</f>
        <v/>
      </c>
      <c r="B176" t="str">
        <f>IF(Zamowienie!D187="","",Zamowienie!D187)</f>
        <v/>
      </c>
      <c r="C176" t="str">
        <f>IF(Zamowienie!E187="","",Zamowienie!E187)</f>
        <v/>
      </c>
      <c r="D176" t="str">
        <f>IF(Zamowienie!F187="","",Zamowienie!F187)</f>
        <v/>
      </c>
      <c r="E176" t="str">
        <f>IF(Zamowienie!G187="","",Zamowienie!G187)</f>
        <v/>
      </c>
      <c r="F176" t="str">
        <f>IF(Zamowienie!K187="","",IF(Zamowienie!$H187="pkp",VLOOKUP(Import!$A176,'KOD, Kolor okl.'!$D:$E,2,FALSE),VLOOKUP(Zamowienie!$H187,'KOD, Kolor okl.'!$B:$E,4,FALSE)))&amp;""&amp;IF(Zamowienie!$K187="x",Zamowienie!$J187,Zamowienie!K187)</f>
        <v/>
      </c>
      <c r="G176" t="str">
        <f>IF(Zamowienie!L187="","",IF(Zamowienie!$H187="pkp",VLOOKUP(Import!$A176,'KOD, Kolor okl.'!$D:$E,2,FALSE),VLOOKUP(Zamowienie!$H187,'KOD, Kolor okl.'!$B:$E,4,FALSE)))&amp;""&amp;IF(Zamowienie!L187="x",Zamowienie!$J187,Zamowienie!L187)</f>
        <v/>
      </c>
      <c r="H176" t="str">
        <f>IF(Zamowienie!M187="","",IF(Zamowienie!$H187="pkp",VLOOKUP(Import!$A176,'KOD, Kolor okl.'!$D:$E,2,FALSE),VLOOKUP(Zamowienie!$H187,'KOD, Kolor okl.'!$B:$E,4,FALSE)))&amp;""&amp;IF(Zamowienie!M187="x",Zamowienie!$J187,Zamowienie!M187)</f>
        <v/>
      </c>
      <c r="I176" t="str">
        <f>IF(Zamowienie!N187="","",IF(Zamowienie!$H187="pkp",VLOOKUP(Import!$A176,'KOD, Kolor okl.'!$D:$E,2,FALSE),VLOOKUP(Zamowienie!$H187,'KOD, Kolor okl.'!$B:$E,4,FALSE)))&amp;""&amp;IF(Zamowienie!N187="x",Zamowienie!$J187,Zamowienie!N187)</f>
        <v/>
      </c>
      <c r="J176" t="str">
        <f>IF(B176="","",IF(Zamowienie!O187="","+",""))</f>
        <v/>
      </c>
      <c r="K176" t="str">
        <f t="shared" si="3"/>
        <v/>
      </c>
    </row>
    <row r="177" spans="1:11" x14ac:dyDescent="0.2">
      <c r="A177" t="str">
        <f>IF(Zamowienie!C188="","",Zamowienie!C188)</f>
        <v/>
      </c>
      <c r="B177" t="str">
        <f>IF(Zamowienie!D188="","",Zamowienie!D188)</f>
        <v/>
      </c>
      <c r="C177" t="str">
        <f>IF(Zamowienie!E188="","",Zamowienie!E188)</f>
        <v/>
      </c>
      <c r="D177" t="str">
        <f>IF(Zamowienie!F188="","",Zamowienie!F188)</f>
        <v/>
      </c>
      <c r="E177" t="str">
        <f>IF(Zamowienie!G188="","",Zamowienie!G188)</f>
        <v/>
      </c>
      <c r="F177" t="str">
        <f>IF(Zamowienie!K188="","",IF(Zamowienie!$H188="pkp",VLOOKUP(Import!$A177,'KOD, Kolor okl.'!$D:$E,2,FALSE),VLOOKUP(Zamowienie!$H188,'KOD, Kolor okl.'!$B:$E,4,FALSE)))&amp;""&amp;IF(Zamowienie!$K188="x",Zamowienie!$J188,Zamowienie!K188)</f>
        <v/>
      </c>
      <c r="G177" t="str">
        <f>IF(Zamowienie!L188="","",IF(Zamowienie!$H188="pkp",VLOOKUP(Import!$A177,'KOD, Kolor okl.'!$D:$E,2,FALSE),VLOOKUP(Zamowienie!$H188,'KOD, Kolor okl.'!$B:$E,4,FALSE)))&amp;""&amp;IF(Zamowienie!L188="x",Zamowienie!$J188,Zamowienie!L188)</f>
        <v/>
      </c>
      <c r="H177" t="str">
        <f>IF(Zamowienie!M188="","",IF(Zamowienie!$H188="pkp",VLOOKUP(Import!$A177,'KOD, Kolor okl.'!$D:$E,2,FALSE),VLOOKUP(Zamowienie!$H188,'KOD, Kolor okl.'!$B:$E,4,FALSE)))&amp;""&amp;IF(Zamowienie!M188="x",Zamowienie!$J188,Zamowienie!M188)</f>
        <v/>
      </c>
      <c r="I177" t="str">
        <f>IF(Zamowienie!N188="","",IF(Zamowienie!$H188="pkp",VLOOKUP(Import!$A177,'KOD, Kolor okl.'!$D:$E,2,FALSE),VLOOKUP(Zamowienie!$H188,'KOD, Kolor okl.'!$B:$E,4,FALSE)))&amp;""&amp;IF(Zamowienie!N188="x",Zamowienie!$J188,Zamowienie!N188)</f>
        <v/>
      </c>
      <c r="J177" t="str">
        <f>IF(B177="","",IF(Zamowienie!O188="","+",""))</f>
        <v/>
      </c>
      <c r="K177" t="str">
        <f t="shared" si="3"/>
        <v/>
      </c>
    </row>
    <row r="178" spans="1:11" x14ac:dyDescent="0.2">
      <c r="A178" t="str">
        <f>IF(Zamowienie!C189="","",Zamowienie!C189)</f>
        <v/>
      </c>
      <c r="B178" t="str">
        <f>IF(Zamowienie!D189="","",Zamowienie!D189)</f>
        <v/>
      </c>
      <c r="C178" t="str">
        <f>IF(Zamowienie!E189="","",Zamowienie!E189)</f>
        <v/>
      </c>
      <c r="D178" t="str">
        <f>IF(Zamowienie!F189="","",Zamowienie!F189)</f>
        <v/>
      </c>
      <c r="E178" t="str">
        <f>IF(Zamowienie!G189="","",Zamowienie!G189)</f>
        <v/>
      </c>
      <c r="F178" t="str">
        <f>IF(Zamowienie!K189="","",IF(Zamowienie!$H189="pkp",VLOOKUP(Import!$A178,'KOD, Kolor okl.'!$D:$E,2,FALSE),VLOOKUP(Zamowienie!$H189,'KOD, Kolor okl.'!$B:$E,4,FALSE)))&amp;""&amp;IF(Zamowienie!$K189="x",Zamowienie!$J189,Zamowienie!K189)</f>
        <v/>
      </c>
      <c r="G178" t="str">
        <f>IF(Zamowienie!L189="","",IF(Zamowienie!$H189="pkp",VLOOKUP(Import!$A178,'KOD, Kolor okl.'!$D:$E,2,FALSE),VLOOKUP(Zamowienie!$H189,'KOD, Kolor okl.'!$B:$E,4,FALSE)))&amp;""&amp;IF(Zamowienie!L189="x",Zamowienie!$J189,Zamowienie!L189)</f>
        <v/>
      </c>
      <c r="H178" t="str">
        <f>IF(Zamowienie!M189="","",IF(Zamowienie!$H189="pkp",VLOOKUP(Import!$A178,'KOD, Kolor okl.'!$D:$E,2,FALSE),VLOOKUP(Zamowienie!$H189,'KOD, Kolor okl.'!$B:$E,4,FALSE)))&amp;""&amp;IF(Zamowienie!M189="x",Zamowienie!$J189,Zamowienie!M189)</f>
        <v/>
      </c>
      <c r="I178" t="str">
        <f>IF(Zamowienie!N189="","",IF(Zamowienie!$H189="pkp",VLOOKUP(Import!$A178,'KOD, Kolor okl.'!$D:$E,2,FALSE),VLOOKUP(Zamowienie!$H189,'KOD, Kolor okl.'!$B:$E,4,FALSE)))&amp;""&amp;IF(Zamowienie!N189="x",Zamowienie!$J189,Zamowienie!N189)</f>
        <v/>
      </c>
      <c r="J178" t="str">
        <f>IF(B178="","",IF(Zamowienie!O189="","+",""))</f>
        <v/>
      </c>
      <c r="K178" t="str">
        <f t="shared" si="3"/>
        <v/>
      </c>
    </row>
    <row r="179" spans="1:11" x14ac:dyDescent="0.2">
      <c r="A179" t="str">
        <f>IF(Zamowienie!C190="","",Zamowienie!C190)</f>
        <v/>
      </c>
      <c r="B179" t="str">
        <f>IF(Zamowienie!D190="","",Zamowienie!D190)</f>
        <v/>
      </c>
      <c r="C179" t="str">
        <f>IF(Zamowienie!E190="","",Zamowienie!E190)</f>
        <v/>
      </c>
      <c r="D179" t="str">
        <f>IF(Zamowienie!F190="","",Zamowienie!F190)</f>
        <v/>
      </c>
      <c r="E179" t="str">
        <f>IF(Zamowienie!G190="","",Zamowienie!G190)</f>
        <v/>
      </c>
      <c r="F179" t="str">
        <f>IF(Zamowienie!K190="","",IF(Zamowienie!$H190="pkp",VLOOKUP(Import!$A179,'KOD, Kolor okl.'!$D:$E,2,FALSE),VLOOKUP(Zamowienie!$H190,'KOD, Kolor okl.'!$B:$E,4,FALSE)))&amp;""&amp;IF(Zamowienie!$K190="x",Zamowienie!$J190,Zamowienie!K190)</f>
        <v/>
      </c>
      <c r="G179" t="str">
        <f>IF(Zamowienie!L190="","",IF(Zamowienie!$H190="pkp",VLOOKUP(Import!$A179,'KOD, Kolor okl.'!$D:$E,2,FALSE),VLOOKUP(Zamowienie!$H190,'KOD, Kolor okl.'!$B:$E,4,FALSE)))&amp;""&amp;IF(Zamowienie!L190="x",Zamowienie!$J190,Zamowienie!L190)</f>
        <v/>
      </c>
      <c r="H179" t="str">
        <f>IF(Zamowienie!M190="","",IF(Zamowienie!$H190="pkp",VLOOKUP(Import!$A179,'KOD, Kolor okl.'!$D:$E,2,FALSE),VLOOKUP(Zamowienie!$H190,'KOD, Kolor okl.'!$B:$E,4,FALSE)))&amp;""&amp;IF(Zamowienie!M190="x",Zamowienie!$J190,Zamowienie!M190)</f>
        <v/>
      </c>
      <c r="I179" t="str">
        <f>IF(Zamowienie!N190="","",IF(Zamowienie!$H190="pkp",VLOOKUP(Import!$A179,'KOD, Kolor okl.'!$D:$E,2,FALSE),VLOOKUP(Zamowienie!$H190,'KOD, Kolor okl.'!$B:$E,4,FALSE)))&amp;""&amp;IF(Zamowienie!N190="x",Zamowienie!$J190,Zamowienie!N190)</f>
        <v/>
      </c>
      <c r="J179" t="str">
        <f>IF(B179="","",IF(Zamowienie!O190="","+",""))</f>
        <v/>
      </c>
      <c r="K179" t="str">
        <f t="shared" si="3"/>
        <v/>
      </c>
    </row>
    <row r="180" spans="1:11" x14ac:dyDescent="0.2">
      <c r="A180" t="str">
        <f>IF(Zamowienie!C191="","",Zamowienie!C191)</f>
        <v/>
      </c>
      <c r="B180" t="str">
        <f>IF(Zamowienie!D191="","",Zamowienie!D191)</f>
        <v/>
      </c>
      <c r="C180" t="str">
        <f>IF(Zamowienie!E191="","",Zamowienie!E191)</f>
        <v/>
      </c>
      <c r="D180" t="str">
        <f>IF(Zamowienie!F191="","",Zamowienie!F191)</f>
        <v/>
      </c>
      <c r="E180" t="str">
        <f>IF(Zamowienie!G191="","",Zamowienie!G191)</f>
        <v/>
      </c>
      <c r="F180" t="str">
        <f>IF(Zamowienie!K191="","",IF(Zamowienie!$H191="pkp",VLOOKUP(Import!$A180,'KOD, Kolor okl.'!$D:$E,2,FALSE),VLOOKUP(Zamowienie!$H191,'KOD, Kolor okl.'!$B:$E,4,FALSE)))&amp;""&amp;IF(Zamowienie!$K191="x",Zamowienie!$J191,Zamowienie!K191)</f>
        <v/>
      </c>
      <c r="G180" t="str">
        <f>IF(Zamowienie!L191="","",IF(Zamowienie!$H191="pkp",VLOOKUP(Import!$A180,'KOD, Kolor okl.'!$D:$E,2,FALSE),VLOOKUP(Zamowienie!$H191,'KOD, Kolor okl.'!$B:$E,4,FALSE)))&amp;""&amp;IF(Zamowienie!L191="x",Zamowienie!$J191,Zamowienie!L191)</f>
        <v/>
      </c>
      <c r="H180" t="str">
        <f>IF(Zamowienie!M191="","",IF(Zamowienie!$H191="pkp",VLOOKUP(Import!$A180,'KOD, Kolor okl.'!$D:$E,2,FALSE),VLOOKUP(Zamowienie!$H191,'KOD, Kolor okl.'!$B:$E,4,FALSE)))&amp;""&amp;IF(Zamowienie!M191="x",Zamowienie!$J191,Zamowienie!M191)</f>
        <v/>
      </c>
      <c r="I180" t="str">
        <f>IF(Zamowienie!N191="","",IF(Zamowienie!$H191="pkp",VLOOKUP(Import!$A180,'KOD, Kolor okl.'!$D:$E,2,FALSE),VLOOKUP(Zamowienie!$H191,'KOD, Kolor okl.'!$B:$E,4,FALSE)))&amp;""&amp;IF(Zamowienie!N191="x",Zamowienie!$J191,Zamowienie!N191)</f>
        <v/>
      </c>
      <c r="J180" t="str">
        <f>IF(B180="","",IF(Zamowienie!O191="","+",""))</f>
        <v/>
      </c>
      <c r="K180" t="str">
        <f t="shared" si="3"/>
        <v/>
      </c>
    </row>
    <row r="181" spans="1:11" x14ac:dyDescent="0.2">
      <c r="A181" t="str">
        <f>IF(Zamowienie!C192="","",Zamowienie!C192)</f>
        <v/>
      </c>
      <c r="B181" t="str">
        <f>IF(Zamowienie!D192="","",Zamowienie!D192)</f>
        <v/>
      </c>
      <c r="C181" t="str">
        <f>IF(Zamowienie!E192="","",Zamowienie!E192)</f>
        <v/>
      </c>
      <c r="D181" t="str">
        <f>IF(Zamowienie!F192="","",Zamowienie!F192)</f>
        <v/>
      </c>
      <c r="E181" t="str">
        <f>IF(Zamowienie!G192="","",Zamowienie!G192)</f>
        <v/>
      </c>
      <c r="F181" t="str">
        <f>IF(Zamowienie!K192="","",IF(Zamowienie!$H192="pkp",VLOOKUP(Import!$A181,'KOD, Kolor okl.'!$D:$E,2,FALSE),VLOOKUP(Zamowienie!$H192,'KOD, Kolor okl.'!$B:$E,4,FALSE)))&amp;""&amp;IF(Zamowienie!$K192="x",Zamowienie!$J192,Zamowienie!K192)</f>
        <v/>
      </c>
      <c r="G181" t="str">
        <f>IF(Zamowienie!L192="","",IF(Zamowienie!$H192="pkp",VLOOKUP(Import!$A181,'KOD, Kolor okl.'!$D:$E,2,FALSE),VLOOKUP(Zamowienie!$H192,'KOD, Kolor okl.'!$B:$E,4,FALSE)))&amp;""&amp;IF(Zamowienie!L192="x",Zamowienie!$J192,Zamowienie!L192)</f>
        <v/>
      </c>
      <c r="H181" t="str">
        <f>IF(Zamowienie!M192="","",IF(Zamowienie!$H192="pkp",VLOOKUP(Import!$A181,'KOD, Kolor okl.'!$D:$E,2,FALSE),VLOOKUP(Zamowienie!$H192,'KOD, Kolor okl.'!$B:$E,4,FALSE)))&amp;""&amp;IF(Zamowienie!M192="x",Zamowienie!$J192,Zamowienie!M192)</f>
        <v/>
      </c>
      <c r="I181" t="str">
        <f>IF(Zamowienie!N192="","",IF(Zamowienie!$H192="pkp",VLOOKUP(Import!$A181,'KOD, Kolor okl.'!$D:$E,2,FALSE),VLOOKUP(Zamowienie!$H192,'KOD, Kolor okl.'!$B:$E,4,FALSE)))&amp;""&amp;IF(Zamowienie!N192="x",Zamowienie!$J192,Zamowienie!N192)</f>
        <v/>
      </c>
      <c r="J181" t="str">
        <f>IF(B181="","",IF(Zamowienie!O192="","+",""))</f>
        <v/>
      </c>
      <c r="K181" t="str">
        <f t="shared" si="3"/>
        <v/>
      </c>
    </row>
    <row r="182" spans="1:11" x14ac:dyDescent="0.2">
      <c r="A182" t="str">
        <f>IF(Zamowienie!C193="","",Zamowienie!C193)</f>
        <v/>
      </c>
      <c r="B182" t="str">
        <f>IF(Zamowienie!D193="","",Zamowienie!D193)</f>
        <v/>
      </c>
      <c r="C182" t="str">
        <f>IF(Zamowienie!E193="","",Zamowienie!E193)</f>
        <v/>
      </c>
      <c r="D182" t="str">
        <f>IF(Zamowienie!F193="","",Zamowienie!F193)</f>
        <v/>
      </c>
      <c r="E182" t="str">
        <f>IF(Zamowienie!G193="","",Zamowienie!G193)</f>
        <v/>
      </c>
      <c r="F182" t="str">
        <f>IF(Zamowienie!K193="","",IF(Zamowienie!$H193="pkp",VLOOKUP(Import!$A182,'KOD, Kolor okl.'!$D:$E,2,FALSE),VLOOKUP(Zamowienie!$H193,'KOD, Kolor okl.'!$B:$E,4,FALSE)))&amp;""&amp;IF(Zamowienie!$K193="x",Zamowienie!$J193,Zamowienie!K193)</f>
        <v/>
      </c>
      <c r="G182" t="str">
        <f>IF(Zamowienie!L193="","",IF(Zamowienie!$H193="pkp",VLOOKUP(Import!$A182,'KOD, Kolor okl.'!$D:$E,2,FALSE),VLOOKUP(Zamowienie!$H193,'KOD, Kolor okl.'!$B:$E,4,FALSE)))&amp;""&amp;IF(Zamowienie!L193="x",Zamowienie!$J193,Zamowienie!L193)</f>
        <v/>
      </c>
      <c r="H182" t="str">
        <f>IF(Zamowienie!M193="","",IF(Zamowienie!$H193="pkp",VLOOKUP(Import!$A182,'KOD, Kolor okl.'!$D:$E,2,FALSE),VLOOKUP(Zamowienie!$H193,'KOD, Kolor okl.'!$B:$E,4,FALSE)))&amp;""&amp;IF(Zamowienie!M193="x",Zamowienie!$J193,Zamowienie!M193)</f>
        <v/>
      </c>
      <c r="I182" t="str">
        <f>IF(Zamowienie!N193="","",IF(Zamowienie!$H193="pkp",VLOOKUP(Import!$A182,'KOD, Kolor okl.'!$D:$E,2,FALSE),VLOOKUP(Zamowienie!$H193,'KOD, Kolor okl.'!$B:$E,4,FALSE)))&amp;""&amp;IF(Zamowienie!N193="x",Zamowienie!$J193,Zamowienie!N193)</f>
        <v/>
      </c>
      <c r="J182" t="str">
        <f>IF(B182="","",IF(Zamowienie!O193="","+",""))</f>
        <v/>
      </c>
      <c r="K182" t="str">
        <f t="shared" si="3"/>
        <v/>
      </c>
    </row>
    <row r="183" spans="1:11" x14ac:dyDescent="0.2">
      <c r="A183" t="str">
        <f>IF(Zamowienie!C194="","",Zamowienie!C194)</f>
        <v/>
      </c>
      <c r="B183" t="str">
        <f>IF(Zamowienie!D194="","",Zamowienie!D194)</f>
        <v/>
      </c>
      <c r="C183" t="str">
        <f>IF(Zamowienie!E194="","",Zamowienie!E194)</f>
        <v/>
      </c>
      <c r="D183" t="str">
        <f>IF(Zamowienie!F194="","",Zamowienie!F194)</f>
        <v/>
      </c>
      <c r="E183" t="str">
        <f>IF(Zamowienie!G194="","",Zamowienie!G194)</f>
        <v/>
      </c>
      <c r="F183" t="str">
        <f>IF(Zamowienie!K194="","",IF(Zamowienie!$H194="pkp",VLOOKUP(Import!$A183,'KOD, Kolor okl.'!$D:$E,2,FALSE),VLOOKUP(Zamowienie!$H194,'KOD, Kolor okl.'!$B:$E,4,FALSE)))&amp;""&amp;IF(Zamowienie!$K194="x",Zamowienie!$J194,Zamowienie!K194)</f>
        <v/>
      </c>
      <c r="G183" t="str">
        <f>IF(Zamowienie!L194="","",IF(Zamowienie!$H194="pkp",VLOOKUP(Import!$A183,'KOD, Kolor okl.'!$D:$E,2,FALSE),VLOOKUP(Zamowienie!$H194,'KOD, Kolor okl.'!$B:$E,4,FALSE)))&amp;""&amp;IF(Zamowienie!L194="x",Zamowienie!$J194,Zamowienie!L194)</f>
        <v/>
      </c>
      <c r="H183" t="str">
        <f>IF(Zamowienie!M194="","",IF(Zamowienie!$H194="pkp",VLOOKUP(Import!$A183,'KOD, Kolor okl.'!$D:$E,2,FALSE),VLOOKUP(Zamowienie!$H194,'KOD, Kolor okl.'!$B:$E,4,FALSE)))&amp;""&amp;IF(Zamowienie!M194="x",Zamowienie!$J194,Zamowienie!M194)</f>
        <v/>
      </c>
      <c r="I183" t="str">
        <f>IF(Zamowienie!N194="","",IF(Zamowienie!$H194="pkp",VLOOKUP(Import!$A183,'KOD, Kolor okl.'!$D:$E,2,FALSE),VLOOKUP(Zamowienie!$H194,'KOD, Kolor okl.'!$B:$E,4,FALSE)))&amp;""&amp;IF(Zamowienie!N194="x",Zamowienie!$J194,Zamowienie!N194)</f>
        <v/>
      </c>
      <c r="J183" t="str">
        <f>IF(B183="","",IF(Zamowienie!O194="","+",""))</f>
        <v/>
      </c>
      <c r="K183" t="str">
        <f t="shared" si="3"/>
        <v/>
      </c>
    </row>
    <row r="184" spans="1:11" x14ac:dyDescent="0.2">
      <c r="A184" t="str">
        <f>IF(Zamowienie!C195="","",Zamowienie!C195)</f>
        <v/>
      </c>
      <c r="B184" t="str">
        <f>IF(Zamowienie!D195="","",Zamowienie!D195)</f>
        <v/>
      </c>
      <c r="C184" t="str">
        <f>IF(Zamowienie!E195="","",Zamowienie!E195)</f>
        <v/>
      </c>
      <c r="D184" t="str">
        <f>IF(Zamowienie!F195="","",Zamowienie!F195)</f>
        <v/>
      </c>
      <c r="E184" t="str">
        <f>IF(Zamowienie!G195="","",Zamowienie!G195)</f>
        <v/>
      </c>
      <c r="F184" t="str">
        <f>IF(Zamowienie!K195="","",IF(Zamowienie!$H195="pkp",VLOOKUP(Import!$A184,'KOD, Kolor okl.'!$D:$E,2,FALSE),VLOOKUP(Zamowienie!$H195,'KOD, Kolor okl.'!$B:$E,4,FALSE)))&amp;""&amp;IF(Zamowienie!$K195="x",Zamowienie!$J195,Zamowienie!K195)</f>
        <v/>
      </c>
      <c r="G184" t="str">
        <f>IF(Zamowienie!L195="","",IF(Zamowienie!$H195="pkp",VLOOKUP(Import!$A184,'KOD, Kolor okl.'!$D:$E,2,FALSE),VLOOKUP(Zamowienie!$H195,'KOD, Kolor okl.'!$B:$E,4,FALSE)))&amp;""&amp;IF(Zamowienie!L195="x",Zamowienie!$J195,Zamowienie!L195)</f>
        <v/>
      </c>
      <c r="H184" t="str">
        <f>IF(Zamowienie!M195="","",IF(Zamowienie!$H195="pkp",VLOOKUP(Import!$A184,'KOD, Kolor okl.'!$D:$E,2,FALSE),VLOOKUP(Zamowienie!$H195,'KOD, Kolor okl.'!$B:$E,4,FALSE)))&amp;""&amp;IF(Zamowienie!M195="x",Zamowienie!$J195,Zamowienie!M195)</f>
        <v/>
      </c>
      <c r="I184" t="str">
        <f>IF(Zamowienie!N195="","",IF(Zamowienie!$H195="pkp",VLOOKUP(Import!$A184,'KOD, Kolor okl.'!$D:$E,2,FALSE),VLOOKUP(Zamowienie!$H195,'KOD, Kolor okl.'!$B:$E,4,FALSE)))&amp;""&amp;IF(Zamowienie!N195="x",Zamowienie!$J195,Zamowienie!N195)</f>
        <v/>
      </c>
      <c r="J184" t="str">
        <f>IF(B184="","",IF(Zamowienie!O195="","+",""))</f>
        <v/>
      </c>
      <c r="K184" t="str">
        <f t="shared" si="3"/>
        <v/>
      </c>
    </row>
    <row r="185" spans="1:11" x14ac:dyDescent="0.2">
      <c r="A185" t="str">
        <f>IF(Zamowienie!C196="","",Zamowienie!C196)</f>
        <v/>
      </c>
      <c r="B185" t="str">
        <f>IF(Zamowienie!D196="","",Zamowienie!D196)</f>
        <v/>
      </c>
      <c r="C185" t="str">
        <f>IF(Zamowienie!E196="","",Zamowienie!E196)</f>
        <v/>
      </c>
      <c r="D185" t="str">
        <f>IF(Zamowienie!F196="","",Zamowienie!F196)</f>
        <v/>
      </c>
      <c r="E185" t="str">
        <f>IF(Zamowienie!G196="","",Zamowienie!G196)</f>
        <v/>
      </c>
      <c r="F185" t="str">
        <f>IF(Zamowienie!K196="","",IF(Zamowienie!$H196="pkp",VLOOKUP(Import!$A185,'KOD, Kolor okl.'!$D:$E,2,FALSE),VLOOKUP(Zamowienie!$H196,'KOD, Kolor okl.'!$B:$E,4,FALSE)))&amp;""&amp;IF(Zamowienie!$K196="x",Zamowienie!$J196,Zamowienie!K196)</f>
        <v/>
      </c>
      <c r="G185" t="str">
        <f>IF(Zamowienie!L196="","",IF(Zamowienie!$H196="pkp",VLOOKUP(Import!$A185,'KOD, Kolor okl.'!$D:$E,2,FALSE),VLOOKUP(Zamowienie!$H196,'KOD, Kolor okl.'!$B:$E,4,FALSE)))&amp;""&amp;IF(Zamowienie!L196="x",Zamowienie!$J196,Zamowienie!L196)</f>
        <v/>
      </c>
      <c r="H185" t="str">
        <f>IF(Zamowienie!M196="","",IF(Zamowienie!$H196="pkp",VLOOKUP(Import!$A185,'KOD, Kolor okl.'!$D:$E,2,FALSE),VLOOKUP(Zamowienie!$H196,'KOD, Kolor okl.'!$B:$E,4,FALSE)))&amp;""&amp;IF(Zamowienie!M196="x",Zamowienie!$J196,Zamowienie!M196)</f>
        <v/>
      </c>
      <c r="I185" t="str">
        <f>IF(Zamowienie!N196="","",IF(Zamowienie!$H196="pkp",VLOOKUP(Import!$A185,'KOD, Kolor okl.'!$D:$E,2,FALSE),VLOOKUP(Zamowienie!$H196,'KOD, Kolor okl.'!$B:$E,4,FALSE)))&amp;""&amp;IF(Zamowienie!N196="x",Zamowienie!$J196,Zamowienie!N196)</f>
        <v/>
      </c>
      <c r="J185" t="str">
        <f>IF(B185="","",IF(Zamowienie!O196="","+",""))</f>
        <v/>
      </c>
      <c r="K185" t="str">
        <f t="shared" si="3"/>
        <v/>
      </c>
    </row>
    <row r="186" spans="1:11" x14ac:dyDescent="0.2">
      <c r="A186" t="str">
        <f>IF(Zamowienie!C197="","",Zamowienie!C197)</f>
        <v/>
      </c>
      <c r="B186" t="str">
        <f>IF(Zamowienie!D197="","",Zamowienie!D197)</f>
        <v/>
      </c>
      <c r="C186" t="str">
        <f>IF(Zamowienie!E197="","",Zamowienie!E197)</f>
        <v/>
      </c>
      <c r="D186" t="str">
        <f>IF(Zamowienie!F197="","",Zamowienie!F197)</f>
        <v/>
      </c>
      <c r="E186" t="str">
        <f>IF(Zamowienie!G197="","",Zamowienie!G197)</f>
        <v/>
      </c>
      <c r="F186" t="str">
        <f>IF(Zamowienie!K197="","",IF(Zamowienie!$H197="pkp",VLOOKUP(Import!$A186,'KOD, Kolor okl.'!$D:$E,2,FALSE),VLOOKUP(Zamowienie!$H197,'KOD, Kolor okl.'!$B:$E,4,FALSE)))&amp;""&amp;IF(Zamowienie!$K197="x",Zamowienie!$J197,Zamowienie!K197)</f>
        <v/>
      </c>
      <c r="G186" t="str">
        <f>IF(Zamowienie!L197="","",IF(Zamowienie!$H197="pkp",VLOOKUP(Import!$A186,'KOD, Kolor okl.'!$D:$E,2,FALSE),VLOOKUP(Zamowienie!$H197,'KOD, Kolor okl.'!$B:$E,4,FALSE)))&amp;""&amp;IF(Zamowienie!L197="x",Zamowienie!$J197,Zamowienie!L197)</f>
        <v/>
      </c>
      <c r="H186" t="str">
        <f>IF(Zamowienie!M197="","",IF(Zamowienie!$H197="pkp",VLOOKUP(Import!$A186,'KOD, Kolor okl.'!$D:$E,2,FALSE),VLOOKUP(Zamowienie!$H197,'KOD, Kolor okl.'!$B:$E,4,FALSE)))&amp;""&amp;IF(Zamowienie!M197="x",Zamowienie!$J197,Zamowienie!M197)</f>
        <v/>
      </c>
      <c r="I186" t="str">
        <f>IF(Zamowienie!N197="","",IF(Zamowienie!$H197="pkp",VLOOKUP(Import!$A186,'KOD, Kolor okl.'!$D:$E,2,FALSE),VLOOKUP(Zamowienie!$H197,'KOD, Kolor okl.'!$B:$E,4,FALSE)))&amp;""&amp;IF(Zamowienie!N197="x",Zamowienie!$J197,Zamowienie!N197)</f>
        <v/>
      </c>
      <c r="J186" t="str">
        <f>IF(B186="","",IF(Zamowienie!O197="","+",""))</f>
        <v/>
      </c>
      <c r="K186" t="str">
        <f t="shared" si="3"/>
        <v/>
      </c>
    </row>
    <row r="187" spans="1:11" x14ac:dyDescent="0.2">
      <c r="A187" t="str">
        <f>IF(Zamowienie!C198="","",Zamowienie!C198)</f>
        <v/>
      </c>
      <c r="B187" t="str">
        <f>IF(Zamowienie!D198="","",Zamowienie!D198)</f>
        <v/>
      </c>
      <c r="C187" t="str">
        <f>IF(Zamowienie!E198="","",Zamowienie!E198)</f>
        <v/>
      </c>
      <c r="D187" t="str">
        <f>IF(Zamowienie!F198="","",Zamowienie!F198)</f>
        <v/>
      </c>
      <c r="E187" t="str">
        <f>IF(Zamowienie!G198="","",Zamowienie!G198)</f>
        <v/>
      </c>
      <c r="F187" t="str">
        <f>IF(Zamowienie!K198="","",IF(Zamowienie!$H198="pkp",VLOOKUP(Import!$A187,'KOD, Kolor okl.'!$D:$E,2,FALSE),VLOOKUP(Zamowienie!$H198,'KOD, Kolor okl.'!$B:$E,4,FALSE)))&amp;""&amp;IF(Zamowienie!$K198="x",Zamowienie!$J198,Zamowienie!K198)</f>
        <v/>
      </c>
      <c r="G187" t="str">
        <f>IF(Zamowienie!L198="","",IF(Zamowienie!$H198="pkp",VLOOKUP(Import!$A187,'KOD, Kolor okl.'!$D:$E,2,FALSE),VLOOKUP(Zamowienie!$H198,'KOD, Kolor okl.'!$B:$E,4,FALSE)))&amp;""&amp;IF(Zamowienie!L198="x",Zamowienie!$J198,Zamowienie!L198)</f>
        <v/>
      </c>
      <c r="H187" t="str">
        <f>IF(Zamowienie!M198="","",IF(Zamowienie!$H198="pkp",VLOOKUP(Import!$A187,'KOD, Kolor okl.'!$D:$E,2,FALSE),VLOOKUP(Zamowienie!$H198,'KOD, Kolor okl.'!$B:$E,4,FALSE)))&amp;""&amp;IF(Zamowienie!M198="x",Zamowienie!$J198,Zamowienie!M198)</f>
        <v/>
      </c>
      <c r="I187" t="str">
        <f>IF(Zamowienie!N198="","",IF(Zamowienie!$H198="pkp",VLOOKUP(Import!$A187,'KOD, Kolor okl.'!$D:$E,2,FALSE),VLOOKUP(Zamowienie!$H198,'KOD, Kolor okl.'!$B:$E,4,FALSE)))&amp;""&amp;IF(Zamowienie!N198="x",Zamowienie!$J198,Zamowienie!N198)</f>
        <v/>
      </c>
      <c r="J187" t="str">
        <f>IF(B187="","",IF(Zamowienie!O198="","+",""))</f>
        <v/>
      </c>
      <c r="K187" t="str">
        <f t="shared" si="3"/>
        <v/>
      </c>
    </row>
    <row r="188" spans="1:11" x14ac:dyDescent="0.2">
      <c r="A188" t="str">
        <f>IF(Zamowienie!C199="","",Zamowienie!C199)</f>
        <v/>
      </c>
      <c r="B188" t="str">
        <f>IF(Zamowienie!D199="","",Zamowienie!D199)</f>
        <v/>
      </c>
      <c r="C188" t="str">
        <f>IF(Zamowienie!E199="","",Zamowienie!E199)</f>
        <v/>
      </c>
      <c r="D188" t="str">
        <f>IF(Zamowienie!F199="","",Zamowienie!F199)</f>
        <v/>
      </c>
      <c r="E188" t="str">
        <f>IF(Zamowienie!G199="","",Zamowienie!G199)</f>
        <v/>
      </c>
      <c r="F188" t="str">
        <f>IF(Zamowienie!K199="","",IF(Zamowienie!$H199="pkp",VLOOKUP(Import!$A188,'KOD, Kolor okl.'!$D:$E,2,FALSE),VLOOKUP(Zamowienie!$H199,'KOD, Kolor okl.'!$B:$E,4,FALSE)))&amp;""&amp;IF(Zamowienie!$K199="x",Zamowienie!$J199,Zamowienie!K199)</f>
        <v/>
      </c>
      <c r="G188" t="str">
        <f>IF(Zamowienie!L199="","",IF(Zamowienie!$H199="pkp",VLOOKUP(Import!$A188,'KOD, Kolor okl.'!$D:$E,2,FALSE),VLOOKUP(Zamowienie!$H199,'KOD, Kolor okl.'!$B:$E,4,FALSE)))&amp;""&amp;IF(Zamowienie!L199="x",Zamowienie!$J199,Zamowienie!L199)</f>
        <v/>
      </c>
      <c r="H188" t="str">
        <f>IF(Zamowienie!M199="","",IF(Zamowienie!$H199="pkp",VLOOKUP(Import!$A188,'KOD, Kolor okl.'!$D:$E,2,FALSE),VLOOKUP(Zamowienie!$H199,'KOD, Kolor okl.'!$B:$E,4,FALSE)))&amp;""&amp;IF(Zamowienie!M199="x",Zamowienie!$J199,Zamowienie!M199)</f>
        <v/>
      </c>
      <c r="I188" t="str">
        <f>IF(Zamowienie!N199="","",IF(Zamowienie!$H199="pkp",VLOOKUP(Import!$A188,'KOD, Kolor okl.'!$D:$E,2,FALSE),VLOOKUP(Zamowienie!$H199,'KOD, Kolor okl.'!$B:$E,4,FALSE)))&amp;""&amp;IF(Zamowienie!N199="x",Zamowienie!$J199,Zamowienie!N199)</f>
        <v/>
      </c>
      <c r="J188" t="str">
        <f>IF(B188="","",IF(Zamowienie!O199="","+",""))</f>
        <v/>
      </c>
      <c r="K188" t="str">
        <f t="shared" si="3"/>
        <v/>
      </c>
    </row>
    <row r="189" spans="1:11" x14ac:dyDescent="0.2">
      <c r="A189" t="str">
        <f>IF(Zamowienie!C200="","",Zamowienie!C200)</f>
        <v/>
      </c>
      <c r="B189" t="str">
        <f>IF(Zamowienie!D200="","",Zamowienie!D200)</f>
        <v/>
      </c>
      <c r="C189" t="str">
        <f>IF(Zamowienie!E200="","",Zamowienie!E200)</f>
        <v/>
      </c>
      <c r="D189" t="str">
        <f>IF(Zamowienie!F200="","",Zamowienie!F200)</f>
        <v/>
      </c>
      <c r="E189" t="str">
        <f>IF(Zamowienie!G200="","",Zamowienie!G200)</f>
        <v/>
      </c>
      <c r="F189" t="str">
        <f>IF(Zamowienie!K200="","",IF(Zamowienie!$H200="pkp",VLOOKUP(Import!$A189,'KOD, Kolor okl.'!$D:$E,2,FALSE),VLOOKUP(Zamowienie!$H200,'KOD, Kolor okl.'!$B:$E,4,FALSE)))&amp;""&amp;IF(Zamowienie!$K200="x",Zamowienie!$J200,Zamowienie!K200)</f>
        <v/>
      </c>
      <c r="G189" t="str">
        <f>IF(Zamowienie!L200="","",IF(Zamowienie!$H200="pkp",VLOOKUP(Import!$A189,'KOD, Kolor okl.'!$D:$E,2,FALSE),VLOOKUP(Zamowienie!$H200,'KOD, Kolor okl.'!$B:$E,4,FALSE)))&amp;""&amp;IF(Zamowienie!L200="x",Zamowienie!$J200,Zamowienie!L200)</f>
        <v/>
      </c>
      <c r="H189" t="str">
        <f>IF(Zamowienie!M200="","",IF(Zamowienie!$H200="pkp",VLOOKUP(Import!$A189,'KOD, Kolor okl.'!$D:$E,2,FALSE),VLOOKUP(Zamowienie!$H200,'KOD, Kolor okl.'!$B:$E,4,FALSE)))&amp;""&amp;IF(Zamowienie!M200="x",Zamowienie!$J200,Zamowienie!M200)</f>
        <v/>
      </c>
      <c r="I189" t="str">
        <f>IF(Zamowienie!N200="","",IF(Zamowienie!$H200="pkp",VLOOKUP(Import!$A189,'KOD, Kolor okl.'!$D:$E,2,FALSE),VLOOKUP(Zamowienie!$H200,'KOD, Kolor okl.'!$B:$E,4,FALSE)))&amp;""&amp;IF(Zamowienie!N200="x",Zamowienie!$J200,Zamowienie!N200)</f>
        <v/>
      </c>
      <c r="J189" t="str">
        <f>IF(B189="","",IF(Zamowienie!O200="","+",""))</f>
        <v/>
      </c>
      <c r="K189" t="str">
        <f t="shared" si="3"/>
        <v/>
      </c>
    </row>
    <row r="190" spans="1:11" x14ac:dyDescent="0.2">
      <c r="A190" t="str">
        <f>IF(Zamowienie!C201="","",Zamowienie!C201)</f>
        <v/>
      </c>
      <c r="B190" t="str">
        <f>IF(Zamowienie!D201="","",Zamowienie!D201)</f>
        <v/>
      </c>
      <c r="C190" t="str">
        <f>IF(Zamowienie!E201="","",Zamowienie!E201)</f>
        <v/>
      </c>
      <c r="D190" t="str">
        <f>IF(Zamowienie!F201="","",Zamowienie!F201)</f>
        <v/>
      </c>
      <c r="E190" t="str">
        <f>IF(Zamowienie!G201="","",Zamowienie!G201)</f>
        <v/>
      </c>
      <c r="F190" t="str">
        <f>IF(Zamowienie!K201="","",IF(Zamowienie!$H201="pkp",VLOOKUP(Import!$A190,'KOD, Kolor okl.'!$D:$E,2,FALSE),VLOOKUP(Zamowienie!$H201,'KOD, Kolor okl.'!$B:$E,4,FALSE)))&amp;""&amp;IF(Zamowienie!$K201="x",Zamowienie!$J201,Zamowienie!K201)</f>
        <v/>
      </c>
      <c r="G190" t="str">
        <f>IF(Zamowienie!L201="","",IF(Zamowienie!$H201="pkp",VLOOKUP(Import!$A190,'KOD, Kolor okl.'!$D:$E,2,FALSE),VLOOKUP(Zamowienie!$H201,'KOD, Kolor okl.'!$B:$E,4,FALSE)))&amp;""&amp;IF(Zamowienie!L201="x",Zamowienie!$J201,Zamowienie!L201)</f>
        <v/>
      </c>
      <c r="H190" t="str">
        <f>IF(Zamowienie!M201="","",IF(Zamowienie!$H201="pkp",VLOOKUP(Import!$A190,'KOD, Kolor okl.'!$D:$E,2,FALSE),VLOOKUP(Zamowienie!$H201,'KOD, Kolor okl.'!$B:$E,4,FALSE)))&amp;""&amp;IF(Zamowienie!M201="x",Zamowienie!$J201,Zamowienie!M201)</f>
        <v/>
      </c>
      <c r="I190" t="str">
        <f>IF(Zamowienie!N201="","",IF(Zamowienie!$H201="pkp",VLOOKUP(Import!$A190,'KOD, Kolor okl.'!$D:$E,2,FALSE),VLOOKUP(Zamowienie!$H201,'KOD, Kolor okl.'!$B:$E,4,FALSE)))&amp;""&amp;IF(Zamowienie!N201="x",Zamowienie!$J201,Zamowienie!N201)</f>
        <v/>
      </c>
      <c r="J190" t="str">
        <f>IF(B190="","",IF(Zamowienie!O201="","+",""))</f>
        <v/>
      </c>
      <c r="K190" t="str">
        <f t="shared" si="3"/>
        <v/>
      </c>
    </row>
    <row r="191" spans="1:11" x14ac:dyDescent="0.2">
      <c r="A191" t="str">
        <f>IF(Zamowienie!C202="","",Zamowienie!C202)</f>
        <v/>
      </c>
      <c r="B191" t="str">
        <f>IF(Zamowienie!D202="","",Zamowienie!D202)</f>
        <v/>
      </c>
      <c r="C191" t="str">
        <f>IF(Zamowienie!E202="","",Zamowienie!E202)</f>
        <v/>
      </c>
      <c r="D191" t="str">
        <f>IF(Zamowienie!F202="","",Zamowienie!F202)</f>
        <v/>
      </c>
      <c r="E191" t="str">
        <f>IF(Zamowienie!G202="","",Zamowienie!G202)</f>
        <v/>
      </c>
      <c r="F191" t="str">
        <f>IF(Zamowienie!K202="","",IF(Zamowienie!$H202="pkp",VLOOKUP(Import!$A191,'KOD, Kolor okl.'!$D:$E,2,FALSE),VLOOKUP(Zamowienie!$H202,'KOD, Kolor okl.'!$B:$E,4,FALSE)))&amp;""&amp;IF(Zamowienie!$K202="x",Zamowienie!$J202,Zamowienie!K202)</f>
        <v/>
      </c>
      <c r="G191" t="str">
        <f>IF(Zamowienie!L202="","",IF(Zamowienie!$H202="pkp",VLOOKUP(Import!$A191,'KOD, Kolor okl.'!$D:$E,2,FALSE),VLOOKUP(Zamowienie!$H202,'KOD, Kolor okl.'!$B:$E,4,FALSE)))&amp;""&amp;IF(Zamowienie!L202="x",Zamowienie!$J202,Zamowienie!L202)</f>
        <v/>
      </c>
      <c r="H191" t="str">
        <f>IF(Zamowienie!M202="","",IF(Zamowienie!$H202="pkp",VLOOKUP(Import!$A191,'KOD, Kolor okl.'!$D:$E,2,FALSE),VLOOKUP(Zamowienie!$H202,'KOD, Kolor okl.'!$B:$E,4,FALSE)))&amp;""&amp;IF(Zamowienie!M202="x",Zamowienie!$J202,Zamowienie!M202)</f>
        <v/>
      </c>
      <c r="I191" t="str">
        <f>IF(Zamowienie!N202="","",IF(Zamowienie!$H202="pkp",VLOOKUP(Import!$A191,'KOD, Kolor okl.'!$D:$E,2,FALSE),VLOOKUP(Zamowienie!$H202,'KOD, Kolor okl.'!$B:$E,4,FALSE)))&amp;""&amp;IF(Zamowienie!N202="x",Zamowienie!$J202,Zamowienie!N202)</f>
        <v/>
      </c>
      <c r="J191" t="str">
        <f>IF(B191="","",IF(Zamowienie!O202="","+",""))</f>
        <v/>
      </c>
      <c r="K191" t="str">
        <f t="shared" si="3"/>
        <v/>
      </c>
    </row>
    <row r="192" spans="1:11" x14ac:dyDescent="0.2">
      <c r="A192" t="str">
        <f>IF(Zamowienie!C203="","",Zamowienie!C203)</f>
        <v/>
      </c>
      <c r="B192" t="str">
        <f>IF(Zamowienie!D203="","",Zamowienie!D203)</f>
        <v/>
      </c>
      <c r="C192" t="str">
        <f>IF(Zamowienie!E203="","",Zamowienie!E203)</f>
        <v/>
      </c>
      <c r="D192" t="str">
        <f>IF(Zamowienie!F203="","",Zamowienie!F203)</f>
        <v/>
      </c>
      <c r="E192" t="str">
        <f>IF(Zamowienie!G203="","",Zamowienie!G203)</f>
        <v/>
      </c>
      <c r="F192" t="str">
        <f>IF(Zamowienie!K203="","",IF(Zamowienie!$H203="pkp",VLOOKUP(Import!$A192,'KOD, Kolor okl.'!$D:$E,2,FALSE),VLOOKUP(Zamowienie!$H203,'KOD, Kolor okl.'!$B:$E,4,FALSE)))&amp;""&amp;IF(Zamowienie!$K203="x",Zamowienie!$J203,Zamowienie!K203)</f>
        <v/>
      </c>
      <c r="G192" t="str">
        <f>IF(Zamowienie!L203="","",IF(Zamowienie!$H203="pkp",VLOOKUP(Import!$A192,'KOD, Kolor okl.'!$D:$E,2,FALSE),VLOOKUP(Zamowienie!$H203,'KOD, Kolor okl.'!$B:$E,4,FALSE)))&amp;""&amp;IF(Zamowienie!L203="x",Zamowienie!$J203,Zamowienie!L203)</f>
        <v/>
      </c>
      <c r="H192" t="str">
        <f>IF(Zamowienie!M203="","",IF(Zamowienie!$H203="pkp",VLOOKUP(Import!$A192,'KOD, Kolor okl.'!$D:$E,2,FALSE),VLOOKUP(Zamowienie!$H203,'KOD, Kolor okl.'!$B:$E,4,FALSE)))&amp;""&amp;IF(Zamowienie!M203="x",Zamowienie!$J203,Zamowienie!M203)</f>
        <v/>
      </c>
      <c r="I192" t="str">
        <f>IF(Zamowienie!N203="","",IF(Zamowienie!$H203="pkp",VLOOKUP(Import!$A192,'KOD, Kolor okl.'!$D:$E,2,FALSE),VLOOKUP(Zamowienie!$H203,'KOD, Kolor okl.'!$B:$E,4,FALSE)))&amp;""&amp;IF(Zamowienie!N203="x",Zamowienie!$J203,Zamowienie!N203)</f>
        <v/>
      </c>
      <c r="J192" t="str">
        <f>IF(B192="","",IF(Zamowienie!O203="","+",""))</f>
        <v/>
      </c>
      <c r="K192" t="str">
        <f t="shared" si="3"/>
        <v/>
      </c>
    </row>
    <row r="193" spans="1:11" x14ac:dyDescent="0.2">
      <c r="A193" t="str">
        <f>IF(Zamowienie!C204="","",Zamowienie!C204)</f>
        <v/>
      </c>
      <c r="B193" t="str">
        <f>IF(Zamowienie!D204="","",Zamowienie!D204)</f>
        <v/>
      </c>
      <c r="C193" t="str">
        <f>IF(Zamowienie!E204="","",Zamowienie!E204)</f>
        <v/>
      </c>
      <c r="D193" t="str">
        <f>IF(Zamowienie!F204="","",Zamowienie!F204)</f>
        <v/>
      </c>
      <c r="E193" t="str">
        <f>IF(Zamowienie!G204="","",Zamowienie!G204)</f>
        <v/>
      </c>
      <c r="F193" t="str">
        <f>IF(Zamowienie!K204="","",IF(Zamowienie!$H204="pkp",VLOOKUP(Import!$A193,'KOD, Kolor okl.'!$D:$E,2,FALSE),VLOOKUP(Zamowienie!$H204,'KOD, Kolor okl.'!$B:$E,4,FALSE)))&amp;""&amp;IF(Zamowienie!$K204="x",Zamowienie!$J204,Zamowienie!K204)</f>
        <v/>
      </c>
      <c r="G193" t="str">
        <f>IF(Zamowienie!L204="","",IF(Zamowienie!$H204="pkp",VLOOKUP(Import!$A193,'KOD, Kolor okl.'!$D:$E,2,FALSE),VLOOKUP(Zamowienie!$H204,'KOD, Kolor okl.'!$B:$E,4,FALSE)))&amp;""&amp;IF(Zamowienie!L204="x",Zamowienie!$J204,Zamowienie!L204)</f>
        <v/>
      </c>
      <c r="H193" t="str">
        <f>IF(Zamowienie!M204="","",IF(Zamowienie!$H204="pkp",VLOOKUP(Import!$A193,'KOD, Kolor okl.'!$D:$E,2,FALSE),VLOOKUP(Zamowienie!$H204,'KOD, Kolor okl.'!$B:$E,4,FALSE)))&amp;""&amp;IF(Zamowienie!M204="x",Zamowienie!$J204,Zamowienie!M204)</f>
        <v/>
      </c>
      <c r="I193" t="str">
        <f>IF(Zamowienie!N204="","",IF(Zamowienie!$H204="pkp",VLOOKUP(Import!$A193,'KOD, Kolor okl.'!$D:$E,2,FALSE),VLOOKUP(Zamowienie!$H204,'KOD, Kolor okl.'!$B:$E,4,FALSE)))&amp;""&amp;IF(Zamowienie!N204="x",Zamowienie!$J204,Zamowienie!N204)</f>
        <v/>
      </c>
      <c r="J193" t="str">
        <f>IF(B193="","",IF(Zamowienie!O204="","+",""))</f>
        <v/>
      </c>
      <c r="K193" t="str">
        <f t="shared" si="3"/>
        <v/>
      </c>
    </row>
    <row r="194" spans="1:11" x14ac:dyDescent="0.2">
      <c r="A194" t="str">
        <f>IF(Zamowienie!C205="","",Zamowienie!C205)</f>
        <v/>
      </c>
      <c r="B194" t="str">
        <f>IF(Zamowienie!D205="","",Zamowienie!D205)</f>
        <v/>
      </c>
      <c r="C194" t="str">
        <f>IF(Zamowienie!E205="","",Zamowienie!E205)</f>
        <v/>
      </c>
      <c r="D194" t="str">
        <f>IF(Zamowienie!F205="","",Zamowienie!F205)</f>
        <v/>
      </c>
      <c r="E194" t="str">
        <f>IF(Zamowienie!G205="","",Zamowienie!G205)</f>
        <v/>
      </c>
      <c r="F194" t="str">
        <f>IF(Zamowienie!K205="","",IF(Zamowienie!$H205="pkp",VLOOKUP(Import!$A194,'KOD, Kolor okl.'!$D:$E,2,FALSE),VLOOKUP(Zamowienie!$H205,'KOD, Kolor okl.'!$B:$E,4,FALSE)))&amp;""&amp;IF(Zamowienie!$K205="x",Zamowienie!$J205,Zamowienie!K205)</f>
        <v/>
      </c>
      <c r="G194" t="str">
        <f>IF(Zamowienie!L205="","",IF(Zamowienie!$H205="pkp",VLOOKUP(Import!$A194,'KOD, Kolor okl.'!$D:$E,2,FALSE),VLOOKUP(Zamowienie!$H205,'KOD, Kolor okl.'!$B:$E,4,FALSE)))&amp;""&amp;IF(Zamowienie!L205="x",Zamowienie!$J205,Zamowienie!L205)</f>
        <v/>
      </c>
      <c r="H194" t="str">
        <f>IF(Zamowienie!M205="","",IF(Zamowienie!$H205="pkp",VLOOKUP(Import!$A194,'KOD, Kolor okl.'!$D:$E,2,FALSE),VLOOKUP(Zamowienie!$H205,'KOD, Kolor okl.'!$B:$E,4,FALSE)))&amp;""&amp;IF(Zamowienie!M205="x",Zamowienie!$J205,Zamowienie!M205)</f>
        <v/>
      </c>
      <c r="I194" t="str">
        <f>IF(Zamowienie!N205="","",IF(Zamowienie!$H205="pkp",VLOOKUP(Import!$A194,'KOD, Kolor okl.'!$D:$E,2,FALSE),VLOOKUP(Zamowienie!$H205,'KOD, Kolor okl.'!$B:$E,4,FALSE)))&amp;""&amp;IF(Zamowienie!N205="x",Zamowienie!$J205,Zamowienie!N205)</f>
        <v/>
      </c>
      <c r="J194" t="str">
        <f>IF(B194="","",IF(Zamowienie!O205="","+",""))</f>
        <v/>
      </c>
      <c r="K194" t="str">
        <f t="shared" si="3"/>
        <v/>
      </c>
    </row>
    <row r="195" spans="1:11" x14ac:dyDescent="0.2">
      <c r="A195" t="str">
        <f>IF(Zamowienie!C206="","",Zamowienie!C206)</f>
        <v/>
      </c>
      <c r="B195" t="str">
        <f>IF(Zamowienie!D206="","",Zamowienie!D206)</f>
        <v/>
      </c>
      <c r="C195" t="str">
        <f>IF(Zamowienie!E206="","",Zamowienie!E206)</f>
        <v/>
      </c>
      <c r="D195" t="str">
        <f>IF(Zamowienie!F206="","",Zamowienie!F206)</f>
        <v/>
      </c>
      <c r="E195" t="str">
        <f>IF(Zamowienie!G206="","",Zamowienie!G206)</f>
        <v/>
      </c>
      <c r="F195" t="str">
        <f>IF(Zamowienie!K206="","",IF(Zamowienie!$H206="pkp",VLOOKUP(Import!$A195,'KOD, Kolor okl.'!$D:$E,2,FALSE),VLOOKUP(Zamowienie!$H206,'KOD, Kolor okl.'!$B:$E,4,FALSE)))&amp;""&amp;IF(Zamowienie!$K206="x",Zamowienie!$J206,Zamowienie!K206)</f>
        <v/>
      </c>
      <c r="G195" t="str">
        <f>IF(Zamowienie!L206="","",IF(Zamowienie!$H206="pkp",VLOOKUP(Import!$A195,'KOD, Kolor okl.'!$D:$E,2,FALSE),VLOOKUP(Zamowienie!$H206,'KOD, Kolor okl.'!$B:$E,4,FALSE)))&amp;""&amp;IF(Zamowienie!L206="x",Zamowienie!$J206,Zamowienie!L206)</f>
        <v/>
      </c>
      <c r="H195" t="str">
        <f>IF(Zamowienie!M206="","",IF(Zamowienie!$H206="pkp",VLOOKUP(Import!$A195,'KOD, Kolor okl.'!$D:$E,2,FALSE),VLOOKUP(Zamowienie!$H206,'KOD, Kolor okl.'!$B:$E,4,FALSE)))&amp;""&amp;IF(Zamowienie!M206="x",Zamowienie!$J206,Zamowienie!M206)</f>
        <v/>
      </c>
      <c r="I195" t="str">
        <f>IF(Zamowienie!N206="","",IF(Zamowienie!$H206="pkp",VLOOKUP(Import!$A195,'KOD, Kolor okl.'!$D:$E,2,FALSE),VLOOKUP(Zamowienie!$H206,'KOD, Kolor okl.'!$B:$E,4,FALSE)))&amp;""&amp;IF(Zamowienie!N206="x",Zamowienie!$J206,Zamowienie!N206)</f>
        <v/>
      </c>
      <c r="J195" t="str">
        <f>IF(B195="","",IF(Zamowienie!O206="","+",""))</f>
        <v/>
      </c>
      <c r="K195" t="str">
        <f t="shared" si="3"/>
        <v/>
      </c>
    </row>
    <row r="196" spans="1:11" x14ac:dyDescent="0.2">
      <c r="A196" t="str">
        <f>IF(Zamowienie!C207="","",Zamowienie!C207)</f>
        <v/>
      </c>
      <c r="B196" t="str">
        <f>IF(Zamowienie!D207="","",Zamowienie!D207)</f>
        <v/>
      </c>
      <c r="C196" t="str">
        <f>IF(Zamowienie!E207="","",Zamowienie!E207)</f>
        <v/>
      </c>
      <c r="D196" t="str">
        <f>IF(Zamowienie!F207="","",Zamowienie!F207)</f>
        <v/>
      </c>
      <c r="E196" t="str">
        <f>IF(Zamowienie!G207="","",Zamowienie!G207)</f>
        <v/>
      </c>
      <c r="F196" t="str">
        <f>IF(Zamowienie!K207="","",IF(Zamowienie!$H207="pkp",VLOOKUP(Import!$A196,'KOD, Kolor okl.'!$D:$E,2,FALSE),VLOOKUP(Zamowienie!$H207,'KOD, Kolor okl.'!$B:$E,4,FALSE)))&amp;""&amp;IF(Zamowienie!$K207="x",Zamowienie!$J207,Zamowienie!K207)</f>
        <v/>
      </c>
      <c r="G196" t="str">
        <f>IF(Zamowienie!L207="","",IF(Zamowienie!$H207="pkp",VLOOKUP(Import!$A196,'KOD, Kolor okl.'!$D:$E,2,FALSE),VLOOKUP(Zamowienie!$H207,'KOD, Kolor okl.'!$B:$E,4,FALSE)))&amp;""&amp;IF(Zamowienie!L207="x",Zamowienie!$J207,Zamowienie!L207)</f>
        <v/>
      </c>
      <c r="H196" t="str">
        <f>IF(Zamowienie!M207="","",IF(Zamowienie!$H207="pkp",VLOOKUP(Import!$A196,'KOD, Kolor okl.'!$D:$E,2,FALSE),VLOOKUP(Zamowienie!$H207,'KOD, Kolor okl.'!$B:$E,4,FALSE)))&amp;""&amp;IF(Zamowienie!M207="x",Zamowienie!$J207,Zamowienie!M207)</f>
        <v/>
      </c>
      <c r="I196" t="str">
        <f>IF(Zamowienie!N207="","",IF(Zamowienie!$H207="pkp",VLOOKUP(Import!$A196,'KOD, Kolor okl.'!$D:$E,2,FALSE),VLOOKUP(Zamowienie!$H207,'KOD, Kolor okl.'!$B:$E,4,FALSE)))&amp;""&amp;IF(Zamowienie!N207="x",Zamowienie!$J207,Zamowienie!N207)</f>
        <v/>
      </c>
      <c r="J196" t="str">
        <f>IF(B196="","",IF(Zamowienie!O207="","+",""))</f>
        <v/>
      </c>
      <c r="K196" t="str">
        <f t="shared" ref="K196" si="4">IF(B196="","","+")</f>
        <v/>
      </c>
    </row>
    <row r="197" spans="1:11" x14ac:dyDescent="0.2">
      <c r="K197" t="str">
        <f t="shared" ref="K197" si="5">IF(B197="","","+")</f>
        <v/>
      </c>
    </row>
  </sheetData>
  <sheetProtection algorithmName="SHA-512" hashValue="nGP9/fLTLhH4aWSWX6Zp8Mpb4VdIk4cjc+UgQF2reRrH0oQ6u9jeOyzFql02zuLocOyLA6XhK9mZk0WPwztwLA==" saltValue="q7CdMJBFBqe+ws2G96QcQA==" spinCount="100000" sheet="1" objects="1" scenarios="1" autoFilter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Zamowienie</vt:lpstr>
      <vt:lpstr>KOD, Kolor Plyta</vt:lpstr>
      <vt:lpstr>KOD, Kolor okl.</vt:lpstr>
      <vt:lpstr>grubosc</vt:lpstr>
      <vt:lpstr>Import</vt:lpstr>
      <vt:lpstr>grubplyt</vt:lpstr>
      <vt:lpstr>KodKolor</vt:lpstr>
      <vt:lpstr>obrz</vt:lpstr>
      <vt:lpstr>ukl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i i</cp:lastModifiedBy>
  <cp:lastPrinted>2021-05-01T16:54:11Z</cp:lastPrinted>
  <dcterms:created xsi:type="dcterms:W3CDTF">2017-04-27T10:29:34Z</dcterms:created>
  <dcterms:modified xsi:type="dcterms:W3CDTF">2025-03-02T14:29:36Z</dcterms:modified>
</cp:coreProperties>
</file>